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<sst xmlns="http://schemas.openxmlformats.org/spreadsheetml/2006/main" count="165" uniqueCount="53">
  <si>
    <r>
      <rPr>
        <b/>
        <sz val="11"/>
        <rFont val="宋体"/>
        <charset val="134"/>
      </rPr>
      <t>订单编号</t>
    </r>
    <r>
      <rPr>
        <b/>
        <sz val="11"/>
        <rFont val="Calibri"/>
        <charset val="134"/>
      </rPr>
      <t>/PO</t>
    </r>
    <r>
      <rPr>
        <b/>
        <sz val="11"/>
        <rFont val="宋体"/>
        <charset val="134"/>
      </rPr>
      <t>号</t>
    </r>
  </si>
  <si>
    <t>型号</t>
  </si>
  <si>
    <t>款号</t>
  </si>
  <si>
    <t>色号</t>
  </si>
  <si>
    <t>数量（套）</t>
  </si>
  <si>
    <t>箱号</t>
  </si>
  <si>
    <t>S26032586  
PO00554 ET090650</t>
  </si>
  <si>
    <t>TYPE5</t>
  </si>
  <si>
    <t xml:space="preserve"> 7120</t>
  </si>
  <si>
    <t xml:space="preserve"> 84</t>
  </si>
  <si>
    <t xml:space="preserve"> 85</t>
  </si>
  <si>
    <t xml:space="preserve"> 7349</t>
  </si>
  <si>
    <t xml:space="preserve"> 37</t>
  </si>
  <si>
    <t xml:space="preserve"> 38</t>
  </si>
  <si>
    <t xml:space="preserve"> 7504</t>
  </si>
  <si>
    <t xml:space="preserve"> 10</t>
  </si>
  <si>
    <t xml:space="preserve"> 12</t>
  </si>
  <si>
    <t xml:space="preserve"> 7535</t>
  </si>
  <si>
    <t xml:space="preserve"> 24</t>
  </si>
  <si>
    <t xml:space="preserve"> 7937</t>
  </si>
  <si>
    <t xml:space="preserve"> 40</t>
  </si>
  <si>
    <t xml:space="preserve"> 41</t>
  </si>
  <si>
    <t>合计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</si>
  <si>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</si>
  <si>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</si>
  <si>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</si>
  <si>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</si>
  <si>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SF5125476989531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</si>
  <si>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</si>
  <si>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</si>
  <si>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</si>
  <si>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</si>
  <si>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</si>
  <si>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</si>
  <si>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</si>
  <si>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</si>
  <si>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</si>
  <si>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</si>
  <si>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</si>
  <si>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</si>
  <si>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</si>
  <si>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</si>
  <si>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</si>
  <si>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</si>
  <si>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</si>
  <si>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</si>
  <si>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</si>
  <si>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</si>
  <si>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</si>
  <si>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</si>
  <si>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</si>
  <si>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20*20*30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</si>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</sst>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179" fontId="12" fillId="0" borderId="3" xfId="0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80" fontId="10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571500</xdr:colOff>
      <xdr:row>0</xdr:row>
      <xdr:rowOff>9525</xdr:rowOff>
    </xdr:from>
    <xdr:to>
      <xdr:col>12</xdr:col>
      <xdr:colOff>590550</xdr:colOff>
      <xdr:row>2</xdr:row>
      <xdr:rowOff>143510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34175" y="9525"/>
          <a:ext cx="2762250" cy="800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43"/>
  <sheetViews>
    <sheetView workbookViewId="0">
      <selection activeCell="A3" sqref="A3:A11"/>
    </sheetView>
  </sheetViews>
  <sheetFormatPr defaultColWidth="9" defaultRowHeight="15" outlineLevelCol="5"/>
  <cols>
    <col min="1" max="1" width="19.875" style="43" customWidth="1"/>
    <col min="2" max="2" width="10" style="43" customWidth="1"/>
    <col min="3" max="4" width="9" style="43"/>
    <col min="5" max="5" width="11.125" style="43" customWidth="1"/>
    <col min="6" max="6" width="9" style="43"/>
  </cols>
  <sheetData>
    <row r="2" spans="1:6">
      <c r="A2" s="4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F2" s="44" t="s">
        <v>5</v>
      </c>
    </row>
    <row r="3" spans="1:6">
      <c r="A3" s="45" t="s">
        <v>6</v>
      </c>
      <c r="B3" s="46" t="s">
        <v>7</v>
      </c>
      <c r="C3" s="29" t="s">
        <v>8</v>
      </c>
      <c r="D3" s="29" t="s">
        <v>9</v>
      </c>
      <c r="E3" s="29">
        <v>2636</v>
      </c>
      <c r="F3" s="47">
        <v>1</v>
      </c>
    </row>
    <row r="4" spans="1:6">
      <c r="A4" s="46"/>
      <c r="B4" s="46"/>
      <c r="C4" s="29" t="s">
        <v>8</v>
      </c>
      <c r="D4" s="29" t="s">
        <v>10</v>
      </c>
      <c r="E4" s="29">
        <v>1544</v>
      </c>
      <c r="F4" s="47"/>
    </row>
    <row r="5" spans="1:6">
      <c r="A5" s="46"/>
      <c r="B5" s="46"/>
      <c r="C5" s="29" t="s">
        <v>11</v>
      </c>
      <c r="D5" s="29" t="s">
        <v>12</v>
      </c>
      <c r="E5" s="29">
        <v>2328</v>
      </c>
      <c r="F5" s="47"/>
    </row>
    <row r="6" spans="1:6">
      <c r="A6" s="46"/>
      <c r="B6" s="46"/>
      <c r="C6" s="29" t="s">
        <v>11</v>
      </c>
      <c r="D6" s="29" t="s">
        <v>13</v>
      </c>
      <c r="E6" s="29">
        <v>2673</v>
      </c>
      <c r="F6" s="47"/>
    </row>
    <row r="7" spans="1:6">
      <c r="A7" s="46"/>
      <c r="B7" s="46"/>
      <c r="C7" s="29" t="s">
        <v>14</v>
      </c>
      <c r="D7" s="29" t="s">
        <v>15</v>
      </c>
      <c r="E7" s="29">
        <v>121</v>
      </c>
      <c r="F7" s="47"/>
    </row>
    <row r="8" spans="1:6">
      <c r="A8" s="46"/>
      <c r="B8" s="46"/>
      <c r="C8" s="29" t="s">
        <v>14</v>
      </c>
      <c r="D8" s="29" t="s">
        <v>16</v>
      </c>
      <c r="E8" s="29">
        <v>73</v>
      </c>
      <c r="F8" s="47"/>
    </row>
    <row r="9" spans="1:6">
      <c r="A9" s="46"/>
      <c r="B9" s="46"/>
      <c r="C9" s="29" t="s">
        <v>17</v>
      </c>
      <c r="D9" s="29" t="s">
        <v>18</v>
      </c>
      <c r="E9" s="29">
        <v>1508</v>
      </c>
      <c r="F9" s="47"/>
    </row>
    <row r="10" spans="1:6">
      <c r="A10" s="46"/>
      <c r="B10" s="46"/>
      <c r="C10" s="29" t="s">
        <v>19</v>
      </c>
      <c r="D10" s="29" t="s">
        <v>20</v>
      </c>
      <c r="E10" s="29">
        <v>177</v>
      </c>
      <c r="F10" s="47"/>
    </row>
    <row r="11" spans="1:6">
      <c r="A11" s="46"/>
      <c r="B11" s="46"/>
      <c r="C11" s="29" t="s">
        <v>19</v>
      </c>
      <c r="D11" s="29" t="s">
        <v>21</v>
      </c>
      <c r="E11" s="29">
        <v>136</v>
      </c>
      <c r="F11" s="47"/>
    </row>
    <row r="12" spans="1:6">
      <c r="A12" s="48" t="s">
        <v>22</v>
      </c>
      <c r="B12" s="46"/>
      <c r="C12" s="48"/>
      <c r="D12" s="46"/>
      <c r="E12" s="46">
        <f>SUM(E3:E11)</f>
        <v>11196</v>
      </c>
      <c r="F12" s="46"/>
    </row>
    <row r="13" ht="7" customHeight="1"/>
    <row r="14" spans="1:6">
      <c r="C14" s="44" t="s">
        <v>2</v>
      </c>
      <c r="D14" s="44" t="s">
        <v>3</v>
      </c>
      <c r="E14" s="44" t="s">
        <v>4</v>
      </c>
    </row>
    <row r="15" spans="1:6">
      <c r="C15" s="29" t="s">
        <v>8</v>
      </c>
      <c r="D15" s="29" t="s">
        <v>9</v>
      </c>
      <c r="E15" s="29">
        <v>2636</v>
      </c>
    </row>
    <row r="16" spans="1:6">
      <c r="C16" s="29" t="s">
        <v>8</v>
      </c>
      <c r="D16" s="29" t="s">
        <v>10</v>
      </c>
      <c r="E16" s="29">
        <v>1544</v>
      </c>
    </row>
    <row r="17" spans="3:5">
      <c r="C17" s="29" t="s">
        <v>11</v>
      </c>
      <c r="D17" s="29" t="s">
        <v>12</v>
      </c>
      <c r="E17" s="29">
        <v>2328</v>
      </c>
    </row>
    <row r="18" spans="3:5">
      <c r="C18" s="29" t="s">
        <v>11</v>
      </c>
      <c r="D18" s="29" t="s">
        <v>13</v>
      </c>
      <c r="E18" s="29">
        <v>2673</v>
      </c>
    </row>
    <row r="19" spans="3:5">
      <c r="C19" s="29" t="s">
        <v>14</v>
      </c>
      <c r="D19" s="29" t="s">
        <v>15</v>
      </c>
      <c r="E19" s="29">
        <v>121</v>
      </c>
    </row>
    <row r="20" spans="3:5">
      <c r="C20" s="29" t="s">
        <v>14</v>
      </c>
      <c r="D20" s="29" t="s">
        <v>16</v>
      </c>
      <c r="E20" s="29">
        <v>73</v>
      </c>
    </row>
    <row r="21" spans="3:5">
      <c r="C21" s="29" t="s">
        <v>17</v>
      </c>
      <c r="D21" s="29" t="s">
        <v>18</v>
      </c>
      <c r="E21" s="29">
        <v>1508</v>
      </c>
    </row>
    <row r="22" spans="3:5">
      <c r="C22" s="29" t="s">
        <v>19</v>
      </c>
      <c r="D22" s="29" t="s">
        <v>20</v>
      </c>
      <c r="E22" s="29">
        <v>177</v>
      </c>
    </row>
    <row r="23" spans="3:5">
      <c r="C23" s="29" t="s">
        <v>19</v>
      </c>
      <c r="D23" s="29" t="s">
        <v>21</v>
      </c>
      <c r="E23" s="29">
        <v>136</v>
      </c>
    </row>
    <row r="24" spans="3:5">
      <c r="C24" s="48" t="s">
        <v>22</v>
      </c>
      <c r="D24" s="46"/>
      <c r="E24" s="46">
        <f>SUM(E15:E23)</f>
        <v>11196</v>
      </c>
    </row>
    <row r="25" ht="18" customHeight="1" spans="3:5">
      <c r="C25" s="44" t="s">
        <v>2</v>
      </c>
      <c r="D25" s="44" t="s">
        <v>3</v>
      </c>
      <c r="E25" s="44" t="s">
        <v>4</v>
      </c>
    </row>
    <row r="26" ht="18" customHeight="1" spans="3:5">
      <c r="C26" s="29" t="s">
        <v>8</v>
      </c>
      <c r="D26" s="29" t="s">
        <v>9</v>
      </c>
      <c r="E26" s="29">
        <v>2636</v>
      </c>
    </row>
    <row r="27" ht="18" customHeight="1" spans="3:5">
      <c r="C27" s="44" t="s">
        <v>2</v>
      </c>
      <c r="D27" s="44" t="s">
        <v>3</v>
      </c>
      <c r="E27" s="44" t="s">
        <v>4</v>
      </c>
    </row>
    <row r="28" ht="18" customHeight="1" spans="3:5">
      <c r="C28" s="29" t="s">
        <v>8</v>
      </c>
      <c r="D28" s="29" t="s">
        <v>10</v>
      </c>
      <c r="E28" s="29">
        <v>1544</v>
      </c>
    </row>
    <row r="29" ht="18" customHeight="1" spans="3:5">
      <c r="C29" s="44" t="s">
        <v>2</v>
      </c>
      <c r="D29" s="44" t="s">
        <v>3</v>
      </c>
      <c r="E29" s="44" t="s">
        <v>4</v>
      </c>
    </row>
    <row r="30" ht="18" customHeight="1" spans="3:5">
      <c r="C30" s="29" t="s">
        <v>11</v>
      </c>
      <c r="D30" s="29" t="s">
        <v>12</v>
      </c>
      <c r="E30" s="29">
        <v>2328</v>
      </c>
    </row>
    <row r="31" ht="18" customHeight="1" spans="3:5">
      <c r="C31" s="44" t="s">
        <v>2</v>
      </c>
      <c r="D31" s="44" t="s">
        <v>3</v>
      </c>
      <c r="E31" s="44" t="s">
        <v>4</v>
      </c>
    </row>
    <row r="32" ht="18" customHeight="1" spans="3:5">
      <c r="C32" s="29" t="s">
        <v>11</v>
      </c>
      <c r="D32" s="29" t="s">
        <v>13</v>
      </c>
      <c r="E32" s="29">
        <v>2673</v>
      </c>
    </row>
    <row r="33" ht="18" customHeight="1" spans="3:5">
      <c r="C33" s="44" t="s">
        <v>2</v>
      </c>
      <c r="D33" s="44" t="s">
        <v>3</v>
      </c>
      <c r="E33" s="44" t="s">
        <v>4</v>
      </c>
    </row>
    <row r="34" ht="18" customHeight="1" spans="3:5">
      <c r="C34" s="29" t="s">
        <v>14</v>
      </c>
      <c r="D34" s="29" t="s">
        <v>15</v>
      </c>
      <c r="E34" s="29">
        <v>121</v>
      </c>
    </row>
    <row r="35" ht="18" customHeight="1" spans="3:5">
      <c r="C35" s="44" t="s">
        <v>2</v>
      </c>
      <c r="D35" s="44" t="s">
        <v>3</v>
      </c>
      <c r="E35" s="44" t="s">
        <v>4</v>
      </c>
    </row>
    <row r="36" ht="18" customHeight="1" spans="3:5">
      <c r="C36" s="29" t="s">
        <v>14</v>
      </c>
      <c r="D36" s="29" t="s">
        <v>16</v>
      </c>
      <c r="E36" s="29">
        <v>73</v>
      </c>
    </row>
    <row r="37" ht="18" customHeight="1" spans="3:5">
      <c r="C37" s="44" t="s">
        <v>2</v>
      </c>
      <c r="D37" s="44" t="s">
        <v>3</v>
      </c>
      <c r="E37" s="44" t="s">
        <v>4</v>
      </c>
    </row>
    <row r="38" ht="18" customHeight="1" spans="3:5">
      <c r="C38" s="29" t="s">
        <v>17</v>
      </c>
      <c r="D38" s="29" t="s">
        <v>18</v>
      </c>
      <c r="E38" s="29">
        <v>1508</v>
      </c>
    </row>
    <row r="39" ht="18" customHeight="1" spans="3:5">
      <c r="C39" s="44" t="s">
        <v>2</v>
      </c>
      <c r="D39" s="44" t="s">
        <v>3</v>
      </c>
      <c r="E39" s="44" t="s">
        <v>4</v>
      </c>
    </row>
    <row r="40" ht="18" customHeight="1" spans="3:5">
      <c r="C40" s="29" t="s">
        <v>19</v>
      </c>
      <c r="D40" s="29" t="s">
        <v>20</v>
      </c>
      <c r="E40" s="29">
        <v>177</v>
      </c>
    </row>
    <row r="41" ht="18" customHeight="1" spans="3:5">
      <c r="C41" s="44" t="s">
        <v>2</v>
      </c>
      <c r="D41" s="44" t="s">
        <v>3</v>
      </c>
      <c r="E41" s="44" t="s">
        <v>4</v>
      </c>
    </row>
    <row r="42" ht="18" customHeight="1" spans="3:5">
      <c r="C42" s="29" t="s">
        <v>19</v>
      </c>
      <c r="D42" s="29" t="s">
        <v>21</v>
      </c>
      <c r="E42" s="29">
        <v>136</v>
      </c>
    </row>
    <row r="43" ht="18" customHeight="1" spans="3:5">
      <c r="C43" s="44" t="s">
        <v>2</v>
      </c>
      <c r="D43" s="44" t="s">
        <v>3</v>
      </c>
      <c r="E43" s="44" t="s">
        <v>4</v>
      </c>
    </row>
  </sheetData>
  <sortState ref="C27:F45">
    <sortCondition ref="F27"/>
  </sortState>
  <mergeCells count="3">
    <mergeCell ref="A3:A11"/>
    <mergeCell ref="B3:B11"/>
    <mergeCell ref="F3:F1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selection activeCell="O13" sqref="O13"/>
    </sheetView>
  </sheetViews>
  <sheetFormatPr defaultColWidth="9" defaultRowHeight="13.5"/>
  <cols>
    <col min="1" max="1" width="17.875" style="1" customWidth="1"/>
    <col min="2" max="16384" width="9" style="1"/>
  </cols>
  <sheetData>
    <row r="1" s="1" customFormat="1" ht="26.25" spans="1:13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25</v>
      </c>
      <c r="F3" s="5">
        <v>46105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26</v>
      </c>
      <c r="F4" s="8" t="s">
        <v>27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28</v>
      </c>
      <c r="B5" s="12" t="s">
        <v>29</v>
      </c>
      <c r="C5" s="12" t="s">
        <v>30</v>
      </c>
      <c r="D5" s="12" t="s">
        <v>31</v>
      </c>
      <c r="E5" s="13" t="s">
        <v>32</v>
      </c>
      <c r="F5" s="14" t="s">
        <v>33</v>
      </c>
      <c r="G5" s="14" t="s">
        <v>34</v>
      </c>
      <c r="H5" s="14" t="s">
        <v>35</v>
      </c>
      <c r="I5" s="15" t="s">
        <v>36</v>
      </c>
      <c r="J5" s="16" t="s">
        <v>37</v>
      </c>
      <c r="K5" s="16" t="s">
        <v>38</v>
      </c>
      <c r="L5" s="12" t="s">
        <v>39</v>
      </c>
      <c r="M5" s="17"/>
    </row>
    <row r="6" s="1" customFormat="1" ht="24.75" spans="1:13">
      <c r="A6" s="18"/>
      <c r="B6" s="19" t="s">
        <v>40</v>
      </c>
      <c r="C6" s="20" t="s">
        <v>41</v>
      </c>
      <c r="D6" s="20" t="s">
        <v>42</v>
      </c>
      <c r="E6" s="21" t="s">
        <v>43</v>
      </c>
      <c r="F6" s="22" t="s">
        <v>44</v>
      </c>
      <c r="G6" s="23" t="s">
        <v>45</v>
      </c>
      <c r="H6" s="23" t="s">
        <v>46</v>
      </c>
      <c r="I6" s="24" t="s">
        <v>47</v>
      </c>
      <c r="J6" s="25" t="s">
        <v>48</v>
      </c>
      <c r="K6" s="25" t="s">
        <v>49</v>
      </c>
      <c r="L6" s="26" t="s">
        <v>50</v>
      </c>
      <c r="M6" s="17"/>
    </row>
    <row r="7" s="1" customFormat="1" ht="15" spans="1:13">
      <c r="A7" s="27" t="s">
        <v>6</v>
      </c>
      <c r="B7" s="28" t="s">
        <v>7</v>
      </c>
      <c r="C7" s="29" t="s">
        <v>8</v>
      </c>
      <c r="D7" s="29" t="s">
        <v>9</v>
      </c>
      <c r="E7" s="30"/>
      <c r="F7" s="29">
        <v>2636</v>
      </c>
      <c r="G7" s="31">
        <f>F7*0.02</f>
        <v>52.72</v>
      </c>
      <c r="H7" s="31">
        <f>SUM(F7:G7)</f>
        <v>2688.72</v>
      </c>
      <c r="I7" s="32">
        <v>46024</v>
      </c>
      <c r="J7" s="28">
        <v>3</v>
      </c>
      <c r="K7" s="28">
        <v>3.4</v>
      </c>
      <c r="L7" s="28" t="s">
        <v>51</v>
      </c>
      <c r="M7" s="33"/>
    </row>
    <row r="8" s="1" customFormat="1" ht="15" spans="1:13">
      <c r="A8" s="27"/>
      <c r="B8" s="34"/>
      <c r="C8" s="29" t="s">
        <v>8</v>
      </c>
      <c r="D8" s="29" t="s">
        <v>9</v>
      </c>
      <c r="E8" s="30"/>
      <c r="F8" s="29">
        <v>2636</v>
      </c>
      <c r="G8" s="31">
        <f t="shared" ref="G8:G19" si="0">F8*0.02</f>
        <v>52.72</v>
      </c>
      <c r="H8" s="31">
        <f t="shared" ref="H8:H17" si="1">SUM(F8:G8)</f>
        <v>2688.72</v>
      </c>
      <c r="I8" s="35"/>
      <c r="J8" s="34"/>
      <c r="K8" s="34"/>
      <c r="L8" s="34"/>
      <c r="M8" s="33"/>
    </row>
    <row r="9" s="1" customFormat="1" ht="15" spans="1:13">
      <c r="A9" s="27"/>
      <c r="B9" s="34"/>
      <c r="C9" s="29" t="s">
        <v>8</v>
      </c>
      <c r="D9" s="29" t="s">
        <v>10</v>
      </c>
      <c r="E9" s="36"/>
      <c r="F9" s="29">
        <v>1544</v>
      </c>
      <c r="G9" s="31">
        <f t="shared" si="0"/>
        <v>30.88</v>
      </c>
      <c r="H9" s="31">
        <f t="shared" si="1"/>
        <v>1574.88</v>
      </c>
      <c r="I9" s="35"/>
      <c r="J9" s="34"/>
      <c r="K9" s="34"/>
      <c r="L9" s="34"/>
      <c r="M9" s="37"/>
    </row>
    <row r="10" s="1" customFormat="1" ht="15" spans="1:13">
      <c r="A10" s="27"/>
      <c r="B10" s="34"/>
      <c r="C10" s="29" t="s">
        <v>8</v>
      </c>
      <c r="D10" s="29" t="s">
        <v>10</v>
      </c>
      <c r="E10" s="36"/>
      <c r="F10" s="29">
        <v>1544</v>
      </c>
      <c r="G10" s="31">
        <f t="shared" si="0"/>
        <v>30.88</v>
      </c>
      <c r="H10" s="31">
        <f t="shared" si="1"/>
        <v>1574.88</v>
      </c>
      <c r="I10" s="35"/>
      <c r="J10" s="34"/>
      <c r="K10" s="34"/>
      <c r="L10" s="34"/>
      <c r="M10" s="37"/>
    </row>
    <row r="11" s="1" customFormat="1" ht="15" spans="1:13">
      <c r="A11" s="27"/>
      <c r="B11" s="34"/>
      <c r="C11" s="29" t="s">
        <v>11</v>
      </c>
      <c r="D11" s="29" t="s">
        <v>12</v>
      </c>
      <c r="E11" s="36"/>
      <c r="F11" s="29">
        <v>2328</v>
      </c>
      <c r="G11" s="31">
        <f t="shared" si="0"/>
        <v>46.56</v>
      </c>
      <c r="H11" s="31">
        <f t="shared" si="1"/>
        <v>2374.56</v>
      </c>
      <c r="I11" s="35"/>
      <c r="J11" s="34"/>
      <c r="K11" s="34"/>
      <c r="L11" s="34"/>
      <c r="M11" s="37"/>
    </row>
    <row r="12" s="1" customFormat="1" ht="15" spans="1:13">
      <c r="A12" s="27"/>
      <c r="B12" s="34"/>
      <c r="C12" s="29" t="s">
        <v>11</v>
      </c>
      <c r="D12" s="29" t="s">
        <v>12</v>
      </c>
      <c r="E12" s="36"/>
      <c r="F12" s="29">
        <v>2328</v>
      </c>
      <c r="G12" s="31">
        <f t="shared" si="0"/>
        <v>46.56</v>
      </c>
      <c r="H12" s="31">
        <f t="shared" si="1"/>
        <v>2374.56</v>
      </c>
      <c r="I12" s="35"/>
      <c r="J12" s="34"/>
      <c r="K12" s="34"/>
      <c r="L12" s="34"/>
      <c r="M12" s="37"/>
    </row>
    <row r="13" s="1" customFormat="1" ht="15" spans="1:13">
      <c r="A13" s="27"/>
      <c r="B13" s="34"/>
      <c r="C13" s="29" t="s">
        <v>11</v>
      </c>
      <c r="D13" s="29" t="s">
        <v>13</v>
      </c>
      <c r="E13" s="36"/>
      <c r="F13" s="29">
        <v>2673</v>
      </c>
      <c r="G13" s="31">
        <f t="shared" si="0"/>
        <v>53.46</v>
      </c>
      <c r="H13" s="31">
        <f t="shared" si="1"/>
        <v>2726.46</v>
      </c>
      <c r="I13" s="35"/>
      <c r="J13" s="34"/>
      <c r="K13" s="34"/>
      <c r="L13" s="34"/>
      <c r="M13" s="37"/>
    </row>
    <row r="14" s="1" customFormat="1" ht="15" spans="1:13">
      <c r="A14" s="27"/>
      <c r="B14" s="34"/>
      <c r="C14" s="29" t="s">
        <v>11</v>
      </c>
      <c r="D14" s="29" t="s">
        <v>13</v>
      </c>
      <c r="E14" s="36"/>
      <c r="F14" s="29">
        <v>2673</v>
      </c>
      <c r="G14" s="31">
        <f t="shared" si="0"/>
        <v>53.46</v>
      </c>
      <c r="H14" s="31">
        <f t="shared" si="1"/>
        <v>2726.46</v>
      </c>
      <c r="I14" s="35"/>
      <c r="J14" s="34"/>
      <c r="K14" s="34"/>
      <c r="L14" s="34"/>
      <c r="M14" s="37"/>
    </row>
    <row r="15" s="1" customFormat="1" ht="15" spans="1:13">
      <c r="A15" s="27"/>
      <c r="B15" s="34"/>
      <c r="C15" s="29" t="s">
        <v>14</v>
      </c>
      <c r="D15" s="29" t="s">
        <v>15</v>
      </c>
      <c r="E15" s="36"/>
      <c r="F15" s="29">
        <v>121</v>
      </c>
      <c r="G15" s="31">
        <f t="shared" si="0"/>
        <v>2.42</v>
      </c>
      <c r="H15" s="31">
        <f t="shared" si="1"/>
        <v>123.42</v>
      </c>
      <c r="I15" s="35"/>
      <c r="J15" s="34"/>
      <c r="K15" s="34"/>
      <c r="L15" s="34"/>
      <c r="M15" s="37"/>
    </row>
    <row r="16" s="1" customFormat="1" ht="15" spans="1:13">
      <c r="A16" s="27"/>
      <c r="B16" s="34"/>
      <c r="C16" s="29" t="s">
        <v>14</v>
      </c>
      <c r="D16" s="29" t="s">
        <v>15</v>
      </c>
      <c r="E16" s="36"/>
      <c r="F16" s="29">
        <v>121</v>
      </c>
      <c r="G16" s="31">
        <f t="shared" si="0"/>
        <v>2.42</v>
      </c>
      <c r="H16" s="31">
        <f t="shared" si="1"/>
        <v>123.42</v>
      </c>
      <c r="I16" s="35"/>
      <c r="J16" s="34"/>
      <c r="K16" s="34"/>
      <c r="L16" s="34"/>
      <c r="M16" s="37"/>
    </row>
    <row r="17" s="1" customFormat="1" ht="15" spans="1:13">
      <c r="A17" s="27"/>
      <c r="B17" s="34"/>
      <c r="C17" s="29" t="s">
        <v>14</v>
      </c>
      <c r="D17" s="29" t="s">
        <v>16</v>
      </c>
      <c r="E17" s="36"/>
      <c r="F17" s="29">
        <v>73</v>
      </c>
      <c r="G17" s="31">
        <f t="shared" si="0"/>
        <v>1.46</v>
      </c>
      <c r="H17" s="31">
        <f t="shared" si="1"/>
        <v>74.46</v>
      </c>
      <c r="I17" s="35"/>
      <c r="J17" s="34"/>
      <c r="K17" s="34"/>
      <c r="L17" s="34"/>
      <c r="M17" s="37"/>
    </row>
    <row r="18" s="1" customFormat="1" ht="15" spans="1:13">
      <c r="A18" s="27"/>
      <c r="B18" s="34"/>
      <c r="C18" s="29" t="s">
        <v>14</v>
      </c>
      <c r="D18" s="29" t="s">
        <v>16</v>
      </c>
      <c r="E18" s="36"/>
      <c r="F18" s="29">
        <v>73</v>
      </c>
      <c r="G18" s="31">
        <f t="shared" si="0"/>
        <v>1.46</v>
      </c>
      <c r="H18" s="31">
        <f t="shared" ref="H17:H25" si="2">SUM(F18:G18)</f>
        <v>74.46</v>
      </c>
      <c r="I18" s="35"/>
      <c r="J18" s="34"/>
      <c r="K18" s="34"/>
      <c r="L18" s="34"/>
      <c r="M18" s="37"/>
    </row>
    <row r="19" s="1" customFormat="1" ht="15" spans="1:13">
      <c r="A19" s="27"/>
      <c r="B19" s="34"/>
      <c r="C19" s="29" t="s">
        <v>17</v>
      </c>
      <c r="D19" s="29" t="s">
        <v>18</v>
      </c>
      <c r="E19" s="36"/>
      <c r="F19" s="29">
        <v>1508</v>
      </c>
      <c r="G19" s="31">
        <f t="shared" si="0"/>
        <v>30.16</v>
      </c>
      <c r="H19" s="31">
        <f t="shared" si="2"/>
        <v>1538.16</v>
      </c>
      <c r="I19" s="35"/>
      <c r="J19" s="34"/>
      <c r="K19" s="34"/>
      <c r="L19" s="34"/>
      <c r="M19" s="37"/>
    </row>
    <row r="20" s="1" customFormat="1" ht="15" spans="1:13">
      <c r="A20" s="27"/>
      <c r="B20" s="34"/>
      <c r="C20" s="29" t="s">
        <v>17</v>
      </c>
      <c r="D20" s="29" t="s">
        <v>18</v>
      </c>
      <c r="E20" s="36"/>
      <c r="F20" s="29">
        <v>1508</v>
      </c>
      <c r="G20" s="31">
        <f t="shared" ref="G17:G25" si="3">F20*0.02</f>
        <v>30.16</v>
      </c>
      <c r="H20" s="31">
        <f t="shared" si="2"/>
        <v>1538.16</v>
      </c>
      <c r="I20" s="35"/>
      <c r="J20" s="34"/>
      <c r="K20" s="34"/>
      <c r="L20" s="34"/>
      <c r="M20" s="37"/>
    </row>
    <row r="21" s="1" customFormat="1" ht="15" spans="1:13">
      <c r="A21" s="27"/>
      <c r="B21" s="34"/>
      <c r="C21" s="29" t="s">
        <v>19</v>
      </c>
      <c r="D21" s="29" t="s">
        <v>20</v>
      </c>
      <c r="E21" s="36"/>
      <c r="F21" s="29">
        <v>177</v>
      </c>
      <c r="G21" s="31">
        <f t="shared" si="3"/>
        <v>3.54</v>
      </c>
      <c r="H21" s="31">
        <f t="shared" si="2"/>
        <v>180.54</v>
      </c>
      <c r="I21" s="35"/>
      <c r="J21" s="34"/>
      <c r="K21" s="34"/>
      <c r="L21" s="34"/>
      <c r="M21" s="37"/>
    </row>
    <row r="22" s="1" customFormat="1" ht="15" spans="1:13">
      <c r="A22" s="27"/>
      <c r="B22" s="34"/>
      <c r="C22" s="29" t="s">
        <v>19</v>
      </c>
      <c r="D22" s="29" t="s">
        <v>20</v>
      </c>
      <c r="E22" s="36"/>
      <c r="F22" s="29">
        <v>177</v>
      </c>
      <c r="G22" s="31">
        <f t="shared" si="3"/>
        <v>3.54</v>
      </c>
      <c r="H22" s="31">
        <f t="shared" si="2"/>
        <v>180.54</v>
      </c>
      <c r="I22" s="35"/>
      <c r="J22" s="34"/>
      <c r="K22" s="34"/>
      <c r="L22" s="34"/>
      <c r="M22" s="37"/>
    </row>
    <row r="23" s="1" customFormat="1" ht="15" spans="1:13">
      <c r="A23" s="27"/>
      <c r="B23" s="34"/>
      <c r="C23" s="29" t="s">
        <v>19</v>
      </c>
      <c r="D23" s="29" t="s">
        <v>21</v>
      </c>
      <c r="E23" s="36"/>
      <c r="F23" s="29">
        <v>136</v>
      </c>
      <c r="G23" s="31">
        <f t="shared" si="3"/>
        <v>2.72</v>
      </c>
      <c r="H23" s="31">
        <f t="shared" si="2"/>
        <v>138.72</v>
      </c>
      <c r="I23" s="35"/>
      <c r="J23" s="34"/>
      <c r="K23" s="34"/>
      <c r="L23" s="34"/>
      <c r="M23" s="37"/>
    </row>
    <row r="24" s="1" customFormat="1" ht="15" spans="1:13">
      <c r="A24" s="27"/>
      <c r="B24" s="34"/>
      <c r="C24" s="29" t="s">
        <v>19</v>
      </c>
      <c r="D24" s="29" t="s">
        <v>21</v>
      </c>
      <c r="E24" s="36"/>
      <c r="F24" s="29">
        <v>136</v>
      </c>
      <c r="G24" s="31">
        <f t="shared" si="3"/>
        <v>2.72</v>
      </c>
      <c r="H24" s="31">
        <f t="shared" si="2"/>
        <v>138.72</v>
      </c>
      <c r="I24" s="35"/>
      <c r="J24" s="34"/>
      <c r="K24" s="34"/>
      <c r="L24" s="34"/>
      <c r="M24" s="37"/>
    </row>
    <row r="25" s="1" customFormat="1" ht="15" spans="1:13">
      <c r="A25" s="38" t="s">
        <v>52</v>
      </c>
      <c r="B25" s="39"/>
      <c r="C25" s="40"/>
      <c r="D25" s="40"/>
      <c r="E25" s="40"/>
      <c r="F25" s="41">
        <f>SUM(F7:F24)</f>
        <v>22392</v>
      </c>
      <c r="G25" s="31">
        <f t="shared" si="3"/>
        <v>447.84</v>
      </c>
      <c r="H25" s="42">
        <f t="shared" si="2"/>
        <v>22839.84</v>
      </c>
      <c r="I25" s="39"/>
      <c r="J25" s="39"/>
      <c r="K25" s="39"/>
      <c r="L25" s="39"/>
      <c r="M25" s="37"/>
    </row>
  </sheetData>
  <mergeCells count="12">
    <mergeCell ref="A1:M1"/>
    <mergeCell ref="A2:M2"/>
    <mergeCell ref="F3:G3"/>
    <mergeCell ref="F4:G4"/>
    <mergeCell ref="H4:J4"/>
    <mergeCell ref="A5:A6"/>
    <mergeCell ref="A7:A24"/>
    <mergeCell ref="B7:B24"/>
    <mergeCell ref="I7:I24"/>
    <mergeCell ref="J7:J24"/>
    <mergeCell ref="K7:K24"/>
    <mergeCell ref="L7:L2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2026-03-23T09:36:00Z</dcterms:created>
  <dcterms:modified xsi:type="dcterms:W3CDTF">2026-03-24T11:13:23Z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8DC77818F5FB49749C8EA836D06A81E9_11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