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<sst xmlns="http://schemas.openxmlformats.org/spreadsheetml/2006/main" count="53" uniqueCount="52">
  <si>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</si>
  <si>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</si>
  <si>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</si>
  <si>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SF1565680305954       </t>
    </r>
    <r>
      <rPr>
        <b/>
        <sz val="11"/>
        <color rgb="FFFF0000"/>
        <rFont val="宋体"/>
        <charset val="0"/>
      </rPr>
      <t>何瑞珑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</si>
  <si>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</si>
  <si>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</si>
  <si>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</si>
  <si>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</si>
  <si>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</si>
  <si>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</si>
  <si>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</si>
  <si>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</si>
  <si>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</si>
  <si>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</si>
  <si>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</si>
  <si>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</si>
  <si>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</si>
  <si>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</si>
  <si>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</si>
  <si>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</si>
  <si>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</si>
  <si>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</si>
  <si>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</si>
  <si>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</si>
  <si>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</si>
  <si>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</si>
  <si>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</si>
  <si>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</si>
  <si>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JJW-PL001-MF-12MM*48MM 尺码</t>
  </si>
  <si>
    <t>/</t>
  </si>
  <si>
    <t>P26034043</t>
  </si>
  <si>
    <t>1-1</t>
  </si>
  <si>
    <t>20*20*20</t>
  </si>
  <si>
    <t>JJW-CL002-MF-30MM*130MM 洗标</t>
  </si>
  <si>
    <t>P26034046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</si>
  <si>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</si>
  <si>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</si>
  <si>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</si>
  <si>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</si>
  <si>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</si>
  <si>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</si>
  <si>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 xml:space="preserve">
JJW-PL001-MF 尺码
JJW-CL002-MF-130mm
 洗标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</si>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</sst>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28575</xdr:colOff>
      <xdr:row>1</xdr:row>
      <xdr:rowOff>1581150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2155" y="254000"/>
          <a:ext cx="482917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-lqq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46105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s="20" customFormat="1" ht="17" customHeight="1" spans="1:12">
      <c r="A9" s="47" t="s">
        <v>28</v>
      </c>
      <c r="B9" s="48">
        <v>170673</v>
      </c>
      <c r="C9" s="49" t="s">
        <v>29</v>
      </c>
      <c r="D9" s="50" t="s">
        <v>30</v>
      </c>
      <c r="E9" s="51">
        <v>6</v>
      </c>
      <c r="F9" s="52">
        <v>120</v>
      </c>
      <c r="G9" s="53">
        <v>4</v>
      </c>
      <c r="H9" s="54">
        <f t="shared" ref="H9:H15" si="0">F9+G9</f>
        <v>124</v>
      </c>
      <c r="I9" s="55" t="s">
        <v>31</v>
      </c>
      <c r="J9" s="54">
        <v>0.9</v>
      </c>
      <c r="K9" s="54">
        <v>1</v>
      </c>
      <c r="L9" s="54" t="s">
        <v>32</v>
      </c>
    </row>
    <row r="10" s="20" customFormat="1" ht="17" customHeight="1" spans="1:12">
      <c r="A10" s="47"/>
      <c r="B10" s="56"/>
      <c r="C10" s="57"/>
      <c r="D10" s="58"/>
      <c r="E10" s="51">
        <v>8</v>
      </c>
      <c r="F10" s="52">
        <v>345</v>
      </c>
      <c r="G10" s="53">
        <v>11</v>
      </c>
      <c r="H10" s="54">
        <f t="shared" si="0"/>
        <v>356</v>
      </c>
      <c r="I10" s="59"/>
      <c r="J10" s="60"/>
      <c r="K10" s="60"/>
      <c r="L10" s="60"/>
    </row>
    <row r="11" s="20" customFormat="1" ht="17" customHeight="1" spans="1:12">
      <c r="A11" s="47"/>
      <c r="B11" s="56"/>
      <c r="C11" s="57"/>
      <c r="D11" s="58"/>
      <c r="E11" s="51">
        <v>10</v>
      </c>
      <c r="F11" s="52">
        <v>480</v>
      </c>
      <c r="G11" s="53">
        <v>15</v>
      </c>
      <c r="H11" s="54">
        <f t="shared" si="0"/>
        <v>495</v>
      </c>
      <c r="I11" s="59"/>
      <c r="J11" s="60"/>
      <c r="K11" s="60"/>
      <c r="L11" s="60"/>
    </row>
    <row r="12" s="20" customFormat="1" ht="17" customHeight="1" spans="1:12">
      <c r="A12" s="47"/>
      <c r="B12" s="56"/>
      <c r="C12" s="57"/>
      <c r="D12" s="58"/>
      <c r="E12" s="51">
        <v>12</v>
      </c>
      <c r="F12" s="52">
        <v>425</v>
      </c>
      <c r="G12" s="53">
        <v>13</v>
      </c>
      <c r="H12" s="54">
        <f t="shared" si="0"/>
        <v>438</v>
      </c>
      <c r="I12" s="59"/>
      <c r="J12" s="60"/>
      <c r="K12" s="60"/>
      <c r="L12" s="60"/>
    </row>
    <row r="13" s="20" customFormat="1" ht="17" customHeight="1" spans="1:12">
      <c r="A13" s="47"/>
      <c r="B13" s="56"/>
      <c r="C13" s="57"/>
      <c r="D13" s="58"/>
      <c r="E13" s="51">
        <v>14</v>
      </c>
      <c r="F13" s="52">
        <v>370</v>
      </c>
      <c r="G13" s="53">
        <v>12</v>
      </c>
      <c r="H13" s="54">
        <f t="shared" si="0"/>
        <v>382</v>
      </c>
      <c r="I13" s="59"/>
      <c r="J13" s="60"/>
      <c r="K13" s="60"/>
      <c r="L13" s="60"/>
    </row>
    <row r="14" s="20" customFormat="1" ht="17" customHeight="1" spans="1:12">
      <c r="A14" s="47"/>
      <c r="B14" s="56"/>
      <c r="C14" s="57"/>
      <c r="D14" s="58"/>
      <c r="E14" s="51">
        <v>16</v>
      </c>
      <c r="F14" s="52">
        <v>133</v>
      </c>
      <c r="G14" s="53">
        <v>4</v>
      </c>
      <c r="H14" s="54">
        <f t="shared" si="0"/>
        <v>137</v>
      </c>
      <c r="I14" s="59"/>
      <c r="J14" s="60"/>
      <c r="K14" s="60"/>
      <c r="L14" s="60"/>
    </row>
    <row r="15" customFormat="1" ht="93" customHeight="1" spans="1:12">
      <c r="A15" s="61" t="s">
        <v>33</v>
      </c>
      <c r="B15" s="62"/>
      <c r="C15" s="57"/>
      <c r="D15" s="51" t="s">
        <v>34</v>
      </c>
      <c r="E15" s="53" t="s">
        <v>29</v>
      </c>
      <c r="F15" s="53">
        <v>1873</v>
      </c>
      <c r="G15" s="53">
        <v>57</v>
      </c>
      <c r="H15" s="54">
        <f t="shared" si="0"/>
        <v>1930</v>
      </c>
      <c r="I15" s="59"/>
      <c r="J15" s="60"/>
      <c r="K15" s="60"/>
      <c r="L15" s="60"/>
    </row>
    <row r="16" ht="23" customHeight="1" spans="1:12">
      <c r="A16" s="53" t="s">
        <v>35</v>
      </c>
      <c r="B16" s="63"/>
      <c r="C16" s="63"/>
      <c r="D16" s="63"/>
      <c r="E16" s="53"/>
      <c r="F16" s="53">
        <f>SUM(F9:F15)</f>
        <v>3746</v>
      </c>
      <c r="G16" s="53">
        <f>SUM(G9:G15)</f>
        <v>116</v>
      </c>
      <c r="H16" s="53">
        <f>SUM(H9:H15)</f>
        <v>3862</v>
      </c>
      <c r="I16" s="64"/>
      <c r="J16" s="64"/>
      <c r="K16" s="64"/>
      <c r="L16" s="64"/>
    </row>
    <row r="17" spans="5:5">
      <c r="E17" s="65"/>
    </row>
    <row r="18" spans="5:5">
      <c r="E18" s="65"/>
    </row>
    <row r="19" spans="5:5">
      <c r="E19" s="65"/>
    </row>
    <row r="20" spans="5:5">
      <c r="E20" s="65"/>
    </row>
    <row r="21" spans="5:5">
      <c r="E21" s="65"/>
    </row>
  </sheetData>
  <mergeCells count="13">
    <mergeCell ref="B4:E4"/>
    <mergeCell ref="F4:L4"/>
    <mergeCell ref="B5:E5"/>
    <mergeCell ref="F5:L5"/>
    <mergeCell ref="A9:A14"/>
    <mergeCell ref="B9:B15"/>
    <mergeCell ref="C9:C15"/>
    <mergeCell ref="D9:D14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tr">
        <f>箱单!D9</f>
        <v>P26034043</v>
      </c>
      <c r="C3" s="7" t="s">
        <v>38</v>
      </c>
    </row>
    <row r="4" ht="41" customHeight="1" spans="1:3">
      <c r="A4" s="4" t="s">
        <v>39</v>
      </c>
      <c r="B4" s="8">
        <v>170673</v>
      </c>
      <c r="C4" s="9"/>
    </row>
    <row r="5" ht="84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f>箱单!F16</f>
        <v>3746</v>
      </c>
      <c r="C7" s="13"/>
    </row>
    <row r="8" ht="41" customHeight="1" spans="1:3">
      <c r="A8" s="4" t="s">
        <v>46</v>
      </c>
      <c r="B8" s="10" t="str">
        <f>箱单!L9</f>
        <v>20*20*20</v>
      </c>
      <c r="C8" s="14" t="s">
        <v>47</v>
      </c>
    </row>
    <row r="9" ht="41" customHeight="1" spans="1:3">
      <c r="A9" s="4" t="s">
        <v>48</v>
      </c>
      <c r="B9" s="15">
        <f>箱单!K9</f>
        <v>1</v>
      </c>
      <c r="C9" s="16" t="s">
        <v>49</v>
      </c>
    </row>
    <row r="10" ht="41" customHeight="1" spans="1:3">
      <c r="A10" s="4" t="s">
        <v>50</v>
      </c>
      <c r="B10" s="12">
        <f>箱单!J9</f>
        <v>0.9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2026-03-24T11:16:48Z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F3217909BBBA4CA5B13C2500D8E029A6_13</vt:lpwstr>
  </property>
  <property fmtid="{D5CDD505-2E9C-101B-9397-08002B2CF9AE}" pid="4" name="CalculationRule">
    <vt:i4>0</vt:i4>
  </property>
</Properties>
</file>