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activeTab="4"/>
  </bookViews>
  <sheets>
    <sheet name="Sheet1" sheetId="1" r:id="rId1"/>
    <sheet name="象山嘉元(廷旺)服饰" sheetId="2" r:id="rId2"/>
    <sheet name="新时代服饰" sheetId="3" r:id="rId3"/>
    <sheet name="宁波徽鹰服饰" sheetId="4" r:id="rId4"/>
    <sheet name="畅津服饰，" sheetId="5" r:id="rId5"/>
  </sheets>
  <definedNames>
    <definedName name="_xlnm._FilterDatabase" localSheetId="0" hidden="1">Sheet1!$C$1:$C$24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<sst xmlns="http://schemas.openxmlformats.org/spreadsheetml/2006/main" count="256" uniqueCount="65">
  <si>
    <r>
      <rPr>
        <b/>
        <sz val="11"/>
        <color theme="1"/>
        <rFont val="宋体"/>
        <charset val="134"/>
      </rPr>
      <t>订单编号</t>
    </r>
    <r>
      <rPr>
        <b/>
        <sz val="11"/>
        <color theme="1"/>
        <rFont val="Calibri"/>
        <charset val="134"/>
      </rPr>
      <t>/PO</t>
    </r>
    <r>
      <rPr>
        <b/>
        <sz val="11"/>
        <color theme="1"/>
        <rFont val="宋体"/>
        <charset val="134"/>
      </rPr>
      <t>号</t>
    </r>
  </si>
  <si>
    <t>型号</t>
  </si>
  <si>
    <t>款号</t>
  </si>
  <si>
    <t>色号</t>
  </si>
  <si>
    <t>数量（套）</t>
  </si>
  <si>
    <t>S26032571  
PO00553 ET090572</t>
  </si>
  <si>
    <t>TYPE5</t>
  </si>
  <si>
    <t xml:space="preserve"> 7428</t>
  </si>
  <si>
    <t xml:space="preserve"> 52</t>
  </si>
  <si>
    <t xml:space="preserve"> 7446</t>
  </si>
  <si>
    <t xml:space="preserve"> 37</t>
  </si>
  <si>
    <t xml:space="preserve"> 38</t>
  </si>
  <si>
    <t xml:space="preserve"> 7522</t>
  </si>
  <si>
    <t xml:space="preserve"> 7531</t>
  </si>
  <si>
    <t xml:space="preserve"> 15</t>
  </si>
  <si>
    <t xml:space="preserve"> 7762</t>
  </si>
  <si>
    <t xml:space="preserve"> 28</t>
  </si>
  <si>
    <t xml:space="preserve"> 7901</t>
  </si>
  <si>
    <t xml:space="preserve">  5</t>
  </si>
  <si>
    <t xml:space="preserve"> 7943</t>
  </si>
  <si>
    <t xml:space="preserve"> 27</t>
  </si>
  <si>
    <t>合计</t>
  </si>
  <si>
    <t xml:space="preserve"> 7435</t>
  </si>
  <si>
    <t xml:space="preserve"> 19</t>
  </si>
  <si>
    <t xml:space="preserve"> 7529</t>
  </si>
  <si>
    <t xml:space="preserve"> 10</t>
  </si>
  <si>
    <t xml:space="preserve"> 11</t>
  </si>
  <si>
    <t xml:space="preserve"> 7859</t>
  </si>
  <si>
    <t xml:space="preserve"> 32</t>
  </si>
  <si>
    <t xml:space="preserve"> 33</t>
  </si>
  <si>
    <t xml:space="preserve"> 7946</t>
  </si>
  <si>
    <t xml:space="preserve">  6</t>
  </si>
  <si>
    <t xml:space="preserve"> 7860</t>
  </si>
  <si>
    <t xml:space="preserve"> 36</t>
  </si>
  <si>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</si>
  <si>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</si>
  <si>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</si>
  <si>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</si>
  <si>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SF5125429653349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</si>
  <si>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</si>
  <si>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</si>
  <si>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</si>
  <si>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</si>
  <si>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</si>
  <si>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</si>
  <si>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</si>
  <si>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</si>
  <si>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</si>
  <si>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</si>
  <si>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</si>
  <si>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</si>
  <si>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</si>
  <si>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</si>
  <si>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</si>
  <si>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</si>
  <si>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</si>
  <si>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</si>
  <si>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</si>
  <si>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</si>
  <si>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</si>
  <si>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</si>
  <si>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</si>
  <si>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20*30*40</t>
  </si>
  <si>
    <r>
      <rPr>
        <b/>
        <sz val="11"/>
        <color indexed="8"/>
        <rFont val="宋体"/>
        <charset val="134"/>
      </rPr>
      <t>合计</t>
    </r>
  </si>
  <si>
    <t>20*20*30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</si>
</sst>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_);[Red]\(0\)"/>
    <numFmt numFmtId="178" formatCode="0.00_);[Red]\(0.00\)"/>
    <numFmt numFmtId="179" formatCode="0_ "/>
    <numFmt numFmtId="180" formatCode="\1/1"/>
  </numFmts>
  <fonts count="39">
    <font>
      <sz val="11"/>
      <color theme="1"/>
      <name val="宋体"/>
      <charset val="134"/>
      <scheme val="minor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rgb="FFFF0000"/>
      <name val="Calibri"/>
      <charset val="134"/>
    </font>
    <font>
      <sz val="8"/>
      <color theme="1"/>
      <name val="宋体"/>
      <charset val="134"/>
      <scheme val="minor"/>
    </font>
    <font>
      <sz val="8"/>
      <color rgb="FF000000"/>
      <name val="微软雅黑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1"/>
      <color theme="1"/>
      <name val="Calibri"/>
      <charset val="134"/>
    </font>
    <font>
      <b/>
      <sz val="11"/>
      <name val="Calibri"/>
      <charset val="0"/>
    </font>
    <font>
      <b/>
      <sz val="11"/>
      <name val="Calibri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8" fontId="8" fillId="0" borderId="3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15" fontId="9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177" fontId="9" fillId="0" borderId="3" xfId="49" applyNumberFormat="1" applyFont="1" applyFill="1" applyBorder="1" applyAlignment="1">
      <alignment horizontal="center" vertical="center" wrapText="1"/>
    </xf>
    <xf numFmtId="177" fontId="7" fillId="0" borderId="3" xfId="49" applyNumberFormat="1" applyFont="1" applyFill="1" applyBorder="1" applyAlignment="1">
      <alignment horizontal="center"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/>
    </xf>
    <xf numFmtId="179" fontId="12" fillId="0" borderId="3" xfId="0" applyNumberFormat="1" applyFont="1" applyFill="1" applyBorder="1" applyAlignment="1">
      <alignment horizontal="center" vertical="top" wrapText="1"/>
    </xf>
    <xf numFmtId="0" fontId="11" fillId="0" borderId="3" xfId="0" applyNumberFormat="1" applyFont="1" applyFill="1" applyBorder="1" applyAlignment="1">
      <alignment horizontal="center"/>
    </xf>
    <xf numFmtId="177" fontId="12" fillId="0" borderId="3" xfId="49" applyNumberFormat="1" applyFont="1" applyFill="1" applyBorder="1" applyAlignment="1">
      <alignment horizontal="center" vertical="center" wrapText="1"/>
    </xf>
    <xf numFmtId="180" fontId="10" fillId="0" borderId="4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180" fontId="10" fillId="0" borderId="5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4" fillId="0" borderId="3" xfId="0" applyFont="1" applyFill="1" applyBorder="1" applyAlignment="1">
      <alignment vertical="center"/>
    </xf>
    <xf numFmtId="179" fontId="12" fillId="0" borderId="3" xfId="0" applyNumberFormat="1" applyFont="1" applyFill="1" applyBorder="1" applyAlignment="1">
      <alignment horizontal="center" vertical="center" wrapText="1"/>
    </xf>
    <xf numFmtId="177" fontId="12" fillId="0" borderId="6" xfId="49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Fill="1">
      <alignment vertical="center"/>
    </xf>
    <xf numFmtId="0" fontId="15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80" fontId="15" fillId="0" borderId="3" xfId="0" applyNumberFormat="1" applyFont="1" applyBorder="1" applyAlignment="1">
      <alignment horizontal="center" vertical="center"/>
    </xf>
    <xf numFmtId="180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180" fontId="10" fillId="0" borderId="3" xfId="0" applyNumberFormat="1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523875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523875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523875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523875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J28" sqref="J28"/>
    </sheetView>
  </sheetViews>
  <sheetFormatPr defaultColWidth="9" defaultRowHeight="15" outlineLevelCol="5"/>
  <cols>
    <col min="1" max="1" width="17.5" style="45" customWidth="1"/>
    <col min="2" max="2" width="9" style="45"/>
    <col min="3" max="4" width="9" style="46"/>
    <col min="5" max="5" width="12" style="46" customWidth="1"/>
    <col min="6" max="6" width="9" style="45"/>
  </cols>
  <sheetData>
    <row r="1" spans="1:6">
      <c r="A1" s="47" t="s">
        <v>0</v>
      </c>
      <c r="B1" s="48" t="s">
        <v>1</v>
      </c>
      <c r="C1" s="47" t="s">
        <v>2</v>
      </c>
      <c r="D1" s="47" t="s">
        <v>3</v>
      </c>
      <c r="E1" s="47" t="s">
        <v>4</v>
      </c>
      <c r="F1" s="39"/>
    </row>
    <row r="2" spans="1:6">
      <c r="A2" s="49" t="s">
        <v>5</v>
      </c>
      <c r="B2" s="39" t="s">
        <v>6</v>
      </c>
      <c r="C2" s="29" t="s">
        <v>7</v>
      </c>
      <c r="D2" s="29" t="s">
        <v>8</v>
      </c>
      <c r="E2" s="31">
        <v>437</v>
      </c>
      <c r="F2" s="50">
        <v>1</v>
      </c>
    </row>
    <row r="3" spans="1:6">
      <c r="A3" s="49"/>
      <c r="B3" s="39"/>
      <c r="C3" s="29" t="s">
        <v>9</v>
      </c>
      <c r="D3" s="29" t="s">
        <v>10</v>
      </c>
      <c r="E3" s="31">
        <v>2859</v>
      </c>
      <c r="F3" s="51"/>
    </row>
    <row r="4" spans="1:6">
      <c r="A4" s="49"/>
      <c r="B4" s="39"/>
      <c r="C4" s="29" t="s">
        <v>9</v>
      </c>
      <c r="D4" s="29" t="s">
        <v>11</v>
      </c>
      <c r="E4" s="31">
        <v>2553</v>
      </c>
      <c r="F4" s="51"/>
    </row>
    <row r="5" spans="1:6">
      <c r="A5" s="49"/>
      <c r="B5" s="39"/>
      <c r="C5" s="29" t="s">
        <v>12</v>
      </c>
      <c r="D5" s="29" t="s">
        <v>10</v>
      </c>
      <c r="E5" s="31">
        <v>3307</v>
      </c>
      <c r="F5" s="51"/>
    </row>
    <row r="6" spans="1:6">
      <c r="A6" s="49"/>
      <c r="B6" s="39"/>
      <c r="C6" s="29" t="s">
        <v>12</v>
      </c>
      <c r="D6" s="29" t="s">
        <v>11</v>
      </c>
      <c r="E6" s="31">
        <v>2715</v>
      </c>
      <c r="F6" s="51"/>
    </row>
    <row r="7" spans="1:6">
      <c r="A7" s="49"/>
      <c r="B7" s="39"/>
      <c r="C7" s="29" t="s">
        <v>13</v>
      </c>
      <c r="D7" s="29" t="s">
        <v>14</v>
      </c>
      <c r="E7" s="31">
        <v>4265</v>
      </c>
      <c r="F7" s="51"/>
    </row>
    <row r="8" spans="1:6">
      <c r="A8" s="49"/>
      <c r="B8" s="39"/>
      <c r="C8" s="29" t="s">
        <v>15</v>
      </c>
      <c r="D8" s="29" t="s">
        <v>16</v>
      </c>
      <c r="E8" s="31">
        <v>2381</v>
      </c>
      <c r="F8" s="51"/>
    </row>
    <row r="9" spans="1:6">
      <c r="A9" s="49"/>
      <c r="B9" s="39"/>
      <c r="C9" s="29" t="s">
        <v>17</v>
      </c>
      <c r="D9" s="29" t="s">
        <v>18</v>
      </c>
      <c r="E9" s="31">
        <v>2736</v>
      </c>
      <c r="F9" s="51"/>
    </row>
    <row r="10" spans="1:6">
      <c r="A10" s="49"/>
      <c r="B10" s="39"/>
      <c r="C10" s="29" t="s">
        <v>19</v>
      </c>
      <c r="D10" s="29" t="s">
        <v>20</v>
      </c>
      <c r="E10" s="31">
        <v>2850</v>
      </c>
      <c r="F10" s="51"/>
    </row>
    <row r="11" spans="1:6">
      <c r="A11" s="47" t="s">
        <v>21</v>
      </c>
      <c r="B11" s="52"/>
      <c r="C11" s="39"/>
      <c r="D11" s="39"/>
      <c r="E11" s="39">
        <f>SUM(E2:E10)</f>
        <v>24103</v>
      </c>
      <c r="F11" s="53"/>
    </row>
    <row r="12" spans="1:6">
      <c r="A12" s="39"/>
      <c r="B12" s="52"/>
      <c r="C12" s="39"/>
      <c r="D12" s="39"/>
      <c r="E12" s="39"/>
      <c r="F12" s="53"/>
    </row>
    <row r="13" spans="1:6">
      <c r="A13" s="47" t="s">
        <v>0</v>
      </c>
      <c r="B13" s="48" t="s">
        <v>1</v>
      </c>
      <c r="C13" s="47" t="s">
        <v>2</v>
      </c>
      <c r="D13" s="47" t="s">
        <v>3</v>
      </c>
      <c r="E13" s="47" t="s">
        <v>4</v>
      </c>
      <c r="F13" s="52"/>
    </row>
    <row r="14" spans="1:6">
      <c r="A14" s="49" t="s">
        <v>5</v>
      </c>
      <c r="B14" s="53" t="s">
        <v>6</v>
      </c>
      <c r="C14" s="29" t="s">
        <v>22</v>
      </c>
      <c r="D14" s="29" t="s">
        <v>23</v>
      </c>
      <c r="E14" s="31">
        <v>104</v>
      </c>
      <c r="F14" s="50">
        <v>1</v>
      </c>
    </row>
    <row r="15" spans="1:6">
      <c r="A15" s="49"/>
      <c r="B15" s="53"/>
      <c r="C15" s="29" t="s">
        <v>24</v>
      </c>
      <c r="D15" s="29" t="s">
        <v>25</v>
      </c>
      <c r="E15" s="31">
        <v>1898</v>
      </c>
      <c r="F15" s="51"/>
    </row>
    <row r="16" spans="1:6">
      <c r="A16" s="49"/>
      <c r="B16" s="53"/>
      <c r="C16" s="29" t="s">
        <v>24</v>
      </c>
      <c r="D16" s="29" t="s">
        <v>26</v>
      </c>
      <c r="E16" s="31">
        <v>2974</v>
      </c>
      <c r="F16" s="51"/>
    </row>
    <row r="17" spans="1:6">
      <c r="A17" s="47" t="s">
        <v>21</v>
      </c>
      <c r="B17" s="52"/>
      <c r="C17" s="39"/>
      <c r="D17" s="39"/>
      <c r="E17" s="39">
        <f>SUM(E14:E16)</f>
        <v>4976</v>
      </c>
      <c r="F17" s="54"/>
    </row>
    <row r="18" spans="1:6">
      <c r="A18" s="47" t="s">
        <v>0</v>
      </c>
      <c r="B18" s="48" t="s">
        <v>1</v>
      </c>
      <c r="C18" s="47" t="s">
        <v>2</v>
      </c>
      <c r="D18" s="47" t="s">
        <v>3</v>
      </c>
      <c r="E18" s="47" t="s">
        <v>4</v>
      </c>
      <c r="F18" s="54"/>
    </row>
    <row r="19" spans="1:6">
      <c r="A19" s="49" t="s">
        <v>5</v>
      </c>
      <c r="B19" s="53" t="s">
        <v>6</v>
      </c>
      <c r="C19" s="29" t="s">
        <v>27</v>
      </c>
      <c r="D19" s="29" t="s">
        <v>28</v>
      </c>
      <c r="E19" s="31">
        <v>7186</v>
      </c>
      <c r="F19" s="50">
        <v>1</v>
      </c>
    </row>
    <row r="20" spans="1:6">
      <c r="A20" s="49"/>
      <c r="B20" s="53"/>
      <c r="C20" s="29" t="s">
        <v>27</v>
      </c>
      <c r="D20" s="29" t="s">
        <v>29</v>
      </c>
      <c r="E20" s="31">
        <v>3568</v>
      </c>
      <c r="F20" s="51"/>
    </row>
    <row r="21" spans="1:6">
      <c r="A21" s="47" t="s">
        <v>21</v>
      </c>
      <c r="B21" s="52"/>
      <c r="C21" s="39"/>
      <c r="D21" s="39"/>
      <c r="E21" s="39">
        <f>SUM(E19:E20)</f>
        <v>10754</v>
      </c>
      <c r="F21" s="54"/>
    </row>
    <row r="22" spans="1:6">
      <c r="A22" s="47" t="s">
        <v>0</v>
      </c>
      <c r="B22" s="48" t="s">
        <v>1</v>
      </c>
      <c r="C22" s="47" t="s">
        <v>2</v>
      </c>
      <c r="D22" s="47" t="s">
        <v>3</v>
      </c>
      <c r="E22" s="47" t="s">
        <v>4</v>
      </c>
      <c r="F22" s="52"/>
    </row>
    <row r="23" spans="1:6">
      <c r="A23" s="49" t="s">
        <v>5</v>
      </c>
      <c r="B23" s="53" t="s">
        <v>6</v>
      </c>
      <c r="C23" s="29" t="s">
        <v>30</v>
      </c>
      <c r="D23" s="29" t="s">
        <v>31</v>
      </c>
      <c r="E23" s="31">
        <v>292</v>
      </c>
      <c r="F23" s="50">
        <v>1</v>
      </c>
    </row>
    <row r="24" spans="1:6">
      <c r="A24" s="49"/>
      <c r="B24" s="53"/>
      <c r="C24" s="29" t="s">
        <v>32</v>
      </c>
      <c r="D24" s="29" t="s">
        <v>33</v>
      </c>
      <c r="E24" s="31">
        <v>7677</v>
      </c>
      <c r="F24" s="51"/>
    </row>
    <row r="25" spans="1:6">
      <c r="A25" s="47" t="s">
        <v>21</v>
      </c>
      <c r="B25" s="52"/>
      <c r="C25" s="39"/>
      <c r="D25" s="39"/>
      <c r="E25" s="39">
        <f>SUM(E23:E24)</f>
        <v>7969</v>
      </c>
      <c r="F25" s="52"/>
    </row>
  </sheetData>
  <autoFilter xmlns:etc="http://www.wps.cn/officeDocument/2017/etCustomData" ref="C1:C24" etc:filterBottomFollowUsedRange="0">
    <extLst/>
  </autoFilter>
  <mergeCells count="12">
    <mergeCell ref="A2:A10"/>
    <mergeCell ref="A14:A16"/>
    <mergeCell ref="A19:A20"/>
    <mergeCell ref="A23:A24"/>
    <mergeCell ref="B2:B10"/>
    <mergeCell ref="B14:B16"/>
    <mergeCell ref="B19:B20"/>
    <mergeCell ref="B23:B24"/>
    <mergeCell ref="F2:F10"/>
    <mergeCell ref="F14:F16"/>
    <mergeCell ref="F19:F20"/>
    <mergeCell ref="F23:F2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workbookViewId="0">
      <selection activeCell="F3" sqref="F3:G4"/>
    </sheetView>
  </sheetViews>
  <sheetFormatPr defaultColWidth="9" defaultRowHeight="13.5"/>
  <cols>
    <col min="1" max="1" width="17.875" style="1" customWidth="1"/>
    <col min="2" max="16384" width="9" style="1"/>
  </cols>
  <sheetData>
    <row r="1" s="1" customFormat="1" ht="26.25" spans="1:13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36</v>
      </c>
      <c r="F3" s="5">
        <v>46105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37</v>
      </c>
      <c r="F4" s="8" t="s">
        <v>38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39</v>
      </c>
      <c r="B5" s="12" t="s">
        <v>40</v>
      </c>
      <c r="C5" s="12" t="s">
        <v>41</v>
      </c>
      <c r="D5" s="12" t="s">
        <v>42</v>
      </c>
      <c r="E5" s="13" t="s">
        <v>43</v>
      </c>
      <c r="F5" s="14" t="s">
        <v>44</v>
      </c>
      <c r="G5" s="14" t="s">
        <v>45</v>
      </c>
      <c r="H5" s="14" t="s">
        <v>46</v>
      </c>
      <c r="I5" s="15" t="s">
        <v>47</v>
      </c>
      <c r="J5" s="16" t="s">
        <v>48</v>
      </c>
      <c r="K5" s="16" t="s">
        <v>49</v>
      </c>
      <c r="L5" s="12" t="s">
        <v>50</v>
      </c>
      <c r="M5" s="17"/>
    </row>
    <row r="6" s="1" customFormat="1" ht="24.75" spans="1:13">
      <c r="A6" s="18"/>
      <c r="B6" s="19" t="s">
        <v>51</v>
      </c>
      <c r="C6" s="20" t="s">
        <v>52</v>
      </c>
      <c r="D6" s="20" t="s">
        <v>53</v>
      </c>
      <c r="E6" s="21" t="s">
        <v>54</v>
      </c>
      <c r="F6" s="22" t="s">
        <v>55</v>
      </c>
      <c r="G6" s="23" t="s">
        <v>56</v>
      </c>
      <c r="H6" s="23" t="s">
        <v>57</v>
      </c>
      <c r="I6" s="24" t="s">
        <v>58</v>
      </c>
      <c r="J6" s="25" t="s">
        <v>59</v>
      </c>
      <c r="K6" s="25" t="s">
        <v>60</v>
      </c>
      <c r="L6" s="26" t="s">
        <v>61</v>
      </c>
      <c r="M6" s="17"/>
    </row>
    <row r="7" s="1" customFormat="1" ht="15" spans="1:13">
      <c r="A7" s="27" t="s">
        <v>5</v>
      </c>
      <c r="B7" s="28" t="s">
        <v>6</v>
      </c>
      <c r="C7" s="29" t="s">
        <v>7</v>
      </c>
      <c r="D7" s="29" t="s">
        <v>8</v>
      </c>
      <c r="E7" s="30"/>
      <c r="F7" s="31">
        <v>437</v>
      </c>
      <c r="G7" s="32">
        <f t="shared" ref="G7:G25" si="0">F7*0.02</f>
        <v>8.74</v>
      </c>
      <c r="H7" s="32">
        <f t="shared" ref="H7:H21" si="1">SUM(F7:G7)</f>
        <v>445.74</v>
      </c>
      <c r="I7" s="33">
        <v>46024</v>
      </c>
      <c r="J7" s="28">
        <v>7</v>
      </c>
      <c r="K7" s="28">
        <v>7.4</v>
      </c>
      <c r="L7" s="28" t="s">
        <v>62</v>
      </c>
      <c r="M7" s="34"/>
    </row>
    <row r="8" s="1" customFormat="1" ht="15" spans="1:13">
      <c r="A8" s="27"/>
      <c r="B8" s="35"/>
      <c r="C8" s="29" t="s">
        <v>7</v>
      </c>
      <c r="D8" s="29" t="s">
        <v>8</v>
      </c>
      <c r="E8" s="30"/>
      <c r="F8" s="31">
        <v>437</v>
      </c>
      <c r="G8" s="32">
        <f t="shared" si="0"/>
        <v>8.74</v>
      </c>
      <c r="H8" s="32">
        <f t="shared" si="1"/>
        <v>445.74</v>
      </c>
      <c r="I8" s="36"/>
      <c r="J8" s="35"/>
      <c r="K8" s="35"/>
      <c r="L8" s="35"/>
      <c r="M8" s="34"/>
    </row>
    <row r="9" s="1" customFormat="1" ht="15" spans="1:13">
      <c r="A9" s="27"/>
      <c r="B9" s="35"/>
      <c r="C9" s="29" t="s">
        <v>9</v>
      </c>
      <c r="D9" s="29" t="s">
        <v>10</v>
      </c>
      <c r="E9" s="37"/>
      <c r="F9" s="31">
        <v>2859</v>
      </c>
      <c r="G9" s="32">
        <f t="shared" si="0"/>
        <v>57.18</v>
      </c>
      <c r="H9" s="32">
        <f t="shared" si="1"/>
        <v>2916.18</v>
      </c>
      <c r="I9" s="36"/>
      <c r="J9" s="35"/>
      <c r="K9" s="35"/>
      <c r="L9" s="35"/>
      <c r="M9" s="38"/>
    </row>
    <row r="10" s="1" customFormat="1" ht="15" spans="1:13">
      <c r="A10" s="27"/>
      <c r="B10" s="35"/>
      <c r="C10" s="29" t="s">
        <v>9</v>
      </c>
      <c r="D10" s="29" t="s">
        <v>10</v>
      </c>
      <c r="E10" s="37"/>
      <c r="F10" s="31">
        <v>2859</v>
      </c>
      <c r="G10" s="32">
        <f t="shared" si="0"/>
        <v>57.18</v>
      </c>
      <c r="H10" s="32">
        <f t="shared" si="1"/>
        <v>2916.18</v>
      </c>
      <c r="I10" s="36"/>
      <c r="J10" s="35"/>
      <c r="K10" s="35"/>
      <c r="L10" s="35"/>
      <c r="M10" s="38"/>
    </row>
    <row r="11" s="1" customFormat="1" ht="15" spans="1:13">
      <c r="A11" s="27"/>
      <c r="B11" s="35"/>
      <c r="C11" s="29" t="s">
        <v>9</v>
      </c>
      <c r="D11" s="29" t="s">
        <v>11</v>
      </c>
      <c r="E11" s="37"/>
      <c r="F11" s="31">
        <v>2553</v>
      </c>
      <c r="G11" s="32">
        <f t="shared" si="0"/>
        <v>51.06</v>
      </c>
      <c r="H11" s="32">
        <f t="shared" si="1"/>
        <v>2604.06</v>
      </c>
      <c r="I11" s="36"/>
      <c r="J11" s="35"/>
      <c r="K11" s="35"/>
      <c r="L11" s="35"/>
      <c r="M11" s="38"/>
    </row>
    <row r="12" s="1" customFormat="1" ht="15" spans="1:13">
      <c r="A12" s="27"/>
      <c r="B12" s="35"/>
      <c r="C12" s="29" t="s">
        <v>9</v>
      </c>
      <c r="D12" s="29" t="s">
        <v>11</v>
      </c>
      <c r="E12" s="37"/>
      <c r="F12" s="31">
        <v>2553</v>
      </c>
      <c r="G12" s="32">
        <f t="shared" si="0"/>
        <v>51.06</v>
      </c>
      <c r="H12" s="32">
        <f t="shared" si="1"/>
        <v>2604.06</v>
      </c>
      <c r="I12" s="36"/>
      <c r="J12" s="35"/>
      <c r="K12" s="35"/>
      <c r="L12" s="35"/>
      <c r="M12" s="38"/>
    </row>
    <row r="13" s="1" customFormat="1" ht="15" spans="1:13">
      <c r="A13" s="27"/>
      <c r="B13" s="35"/>
      <c r="C13" s="29" t="s">
        <v>12</v>
      </c>
      <c r="D13" s="29" t="s">
        <v>10</v>
      </c>
      <c r="E13" s="37"/>
      <c r="F13" s="31">
        <v>3307</v>
      </c>
      <c r="G13" s="32">
        <f t="shared" si="0"/>
        <v>66.14</v>
      </c>
      <c r="H13" s="32">
        <f t="shared" si="1"/>
        <v>3373.14</v>
      </c>
      <c r="I13" s="36"/>
      <c r="J13" s="35"/>
      <c r="K13" s="35"/>
      <c r="L13" s="35"/>
      <c r="M13" s="38"/>
    </row>
    <row r="14" s="1" customFormat="1" ht="15" spans="1:13">
      <c r="A14" s="27"/>
      <c r="B14" s="35"/>
      <c r="C14" s="29" t="s">
        <v>12</v>
      </c>
      <c r="D14" s="29" t="s">
        <v>10</v>
      </c>
      <c r="E14" s="37"/>
      <c r="F14" s="31">
        <v>3307</v>
      </c>
      <c r="G14" s="32">
        <f t="shared" si="0"/>
        <v>66.14</v>
      </c>
      <c r="H14" s="32">
        <f t="shared" si="1"/>
        <v>3373.14</v>
      </c>
      <c r="I14" s="36"/>
      <c r="J14" s="35"/>
      <c r="K14" s="35"/>
      <c r="L14" s="35"/>
      <c r="M14" s="38"/>
    </row>
    <row r="15" s="1" customFormat="1" ht="15" spans="1:13">
      <c r="A15" s="27"/>
      <c r="B15" s="35"/>
      <c r="C15" s="29" t="s">
        <v>12</v>
      </c>
      <c r="D15" s="29" t="s">
        <v>11</v>
      </c>
      <c r="E15" s="37"/>
      <c r="F15" s="31">
        <v>2715</v>
      </c>
      <c r="G15" s="32">
        <f t="shared" si="0"/>
        <v>54.3</v>
      </c>
      <c r="H15" s="32">
        <f t="shared" si="1"/>
        <v>2769.3</v>
      </c>
      <c r="I15" s="36"/>
      <c r="J15" s="35"/>
      <c r="K15" s="35"/>
      <c r="L15" s="35"/>
      <c r="M15" s="38"/>
    </row>
    <row r="16" s="1" customFormat="1" ht="15" spans="1:13">
      <c r="A16" s="27"/>
      <c r="B16" s="35"/>
      <c r="C16" s="29" t="s">
        <v>12</v>
      </c>
      <c r="D16" s="29" t="s">
        <v>11</v>
      </c>
      <c r="E16" s="37"/>
      <c r="F16" s="31">
        <v>2715</v>
      </c>
      <c r="G16" s="32">
        <f t="shared" si="0"/>
        <v>54.3</v>
      </c>
      <c r="H16" s="32">
        <f t="shared" si="1"/>
        <v>2769.3</v>
      </c>
      <c r="I16" s="36"/>
      <c r="J16" s="35"/>
      <c r="K16" s="35"/>
      <c r="L16" s="35"/>
      <c r="M16" s="38"/>
    </row>
    <row r="17" s="1" customFormat="1" ht="15" spans="1:13">
      <c r="A17" s="27"/>
      <c r="B17" s="35"/>
      <c r="C17" s="29" t="s">
        <v>13</v>
      </c>
      <c r="D17" s="29" t="s">
        <v>14</v>
      </c>
      <c r="E17" s="37"/>
      <c r="F17" s="31">
        <v>4265</v>
      </c>
      <c r="G17" s="32">
        <f t="shared" si="0"/>
        <v>85.3</v>
      </c>
      <c r="H17" s="32">
        <f t="shared" si="1"/>
        <v>4350.3</v>
      </c>
      <c r="I17" s="36"/>
      <c r="J17" s="35"/>
      <c r="K17" s="35"/>
      <c r="L17" s="35"/>
      <c r="M17" s="38"/>
    </row>
    <row r="18" s="1" customFormat="1" ht="15" spans="1:13">
      <c r="A18" s="27"/>
      <c r="B18" s="35"/>
      <c r="C18" s="29" t="s">
        <v>13</v>
      </c>
      <c r="D18" s="29" t="s">
        <v>14</v>
      </c>
      <c r="E18" s="37"/>
      <c r="F18" s="31">
        <v>4265</v>
      </c>
      <c r="G18" s="32">
        <f t="shared" si="0"/>
        <v>85.3</v>
      </c>
      <c r="H18" s="32">
        <f t="shared" si="1"/>
        <v>4350.3</v>
      </c>
      <c r="I18" s="36"/>
      <c r="J18" s="35"/>
      <c r="K18" s="35"/>
      <c r="L18" s="35"/>
      <c r="M18" s="38"/>
    </row>
    <row r="19" s="1" customFormat="1" ht="15" spans="1:13">
      <c r="A19" s="27"/>
      <c r="B19" s="35"/>
      <c r="C19" s="29" t="s">
        <v>15</v>
      </c>
      <c r="D19" s="29" t="s">
        <v>16</v>
      </c>
      <c r="E19" s="37"/>
      <c r="F19" s="31">
        <v>2381</v>
      </c>
      <c r="G19" s="32">
        <f t="shared" si="0"/>
        <v>47.62</v>
      </c>
      <c r="H19" s="32">
        <f t="shared" ref="H19:H25" si="2">SUM(F19:G19)</f>
        <v>2428.62</v>
      </c>
      <c r="I19" s="36"/>
      <c r="J19" s="35"/>
      <c r="K19" s="35"/>
      <c r="L19" s="35"/>
      <c r="M19" s="38"/>
    </row>
    <row r="20" s="1" customFormat="1" ht="15" spans="1:13">
      <c r="A20" s="27"/>
      <c r="B20" s="35"/>
      <c r="C20" s="29" t="s">
        <v>15</v>
      </c>
      <c r="D20" s="29" t="s">
        <v>16</v>
      </c>
      <c r="E20" s="37"/>
      <c r="F20" s="31">
        <v>2381</v>
      </c>
      <c r="G20" s="32">
        <f t="shared" si="0"/>
        <v>47.62</v>
      </c>
      <c r="H20" s="32">
        <f t="shared" si="2"/>
        <v>2428.62</v>
      </c>
      <c r="I20" s="36"/>
      <c r="J20" s="35"/>
      <c r="K20" s="35"/>
      <c r="L20" s="35"/>
      <c r="M20" s="38"/>
    </row>
    <row r="21" s="1" customFormat="1" ht="15" spans="1:13">
      <c r="A21" s="27"/>
      <c r="B21" s="35"/>
      <c r="C21" s="29" t="s">
        <v>17</v>
      </c>
      <c r="D21" s="29" t="s">
        <v>18</v>
      </c>
      <c r="E21" s="37"/>
      <c r="F21" s="31">
        <v>2736</v>
      </c>
      <c r="G21" s="32">
        <f t="shared" si="0"/>
        <v>54.72</v>
      </c>
      <c r="H21" s="32">
        <f t="shared" si="2"/>
        <v>2790.72</v>
      </c>
      <c r="I21" s="36"/>
      <c r="J21" s="35"/>
      <c r="K21" s="35"/>
      <c r="L21" s="35"/>
      <c r="M21" s="38"/>
    </row>
    <row r="22" s="1" customFormat="1" ht="15" spans="1:13">
      <c r="A22" s="27"/>
      <c r="B22" s="35"/>
      <c r="C22" s="29" t="s">
        <v>17</v>
      </c>
      <c r="D22" s="29" t="s">
        <v>18</v>
      </c>
      <c r="E22" s="37"/>
      <c r="F22" s="31">
        <v>2736</v>
      </c>
      <c r="G22" s="32">
        <f t="shared" si="0"/>
        <v>54.72</v>
      </c>
      <c r="H22" s="32">
        <f t="shared" si="2"/>
        <v>2790.72</v>
      </c>
      <c r="I22" s="36"/>
      <c r="J22" s="35"/>
      <c r="K22" s="35"/>
      <c r="L22" s="35"/>
      <c r="M22" s="38"/>
    </row>
    <row r="23" s="1" customFormat="1" ht="15" spans="1:13">
      <c r="A23" s="27"/>
      <c r="B23" s="35"/>
      <c r="C23" s="29" t="s">
        <v>19</v>
      </c>
      <c r="D23" s="29" t="s">
        <v>20</v>
      </c>
      <c r="E23" s="37"/>
      <c r="F23" s="31">
        <v>2850</v>
      </c>
      <c r="G23" s="32">
        <f t="shared" si="0"/>
        <v>57</v>
      </c>
      <c r="H23" s="32">
        <f t="shared" si="2"/>
        <v>2907</v>
      </c>
      <c r="I23" s="36"/>
      <c r="J23" s="35"/>
      <c r="K23" s="35"/>
      <c r="L23" s="35"/>
      <c r="M23" s="38"/>
    </row>
    <row r="24" s="1" customFormat="1" ht="15" spans="1:13">
      <c r="A24" s="27"/>
      <c r="B24" s="35"/>
      <c r="C24" s="29" t="s">
        <v>19</v>
      </c>
      <c r="D24" s="29" t="s">
        <v>20</v>
      </c>
      <c r="E24" s="37"/>
      <c r="F24" s="31">
        <v>2850</v>
      </c>
      <c r="G24" s="32">
        <f t="shared" si="0"/>
        <v>57</v>
      </c>
      <c r="H24" s="32">
        <f t="shared" si="2"/>
        <v>2907</v>
      </c>
      <c r="I24" s="36"/>
      <c r="J24" s="35"/>
      <c r="K24" s="35"/>
      <c r="L24" s="35"/>
      <c r="M24" s="38"/>
    </row>
    <row r="25" s="1" customFormat="1" ht="15" spans="1:13">
      <c r="A25" s="39" t="s">
        <v>63</v>
      </c>
      <c r="B25" s="40"/>
      <c r="C25" s="41"/>
      <c r="D25" s="41"/>
      <c r="E25" s="42"/>
      <c r="F25" s="43">
        <f>SUM(F7:F24)</f>
        <v>48206</v>
      </c>
      <c r="G25" s="32">
        <f t="shared" si="0"/>
        <v>964.12</v>
      </c>
      <c r="H25" s="44">
        <f t="shared" si="2"/>
        <v>49170.12</v>
      </c>
      <c r="I25" s="40"/>
      <c r="J25" s="40"/>
      <c r="K25" s="40"/>
      <c r="L25" s="40"/>
      <c r="M25" s="38"/>
    </row>
  </sheetData>
  <mergeCells count="12">
    <mergeCell ref="A1:M1"/>
    <mergeCell ref="A2:M2"/>
    <mergeCell ref="F3:G3"/>
    <mergeCell ref="F4:G4"/>
    <mergeCell ref="H4:J4"/>
    <mergeCell ref="A5:A6"/>
    <mergeCell ref="A7:A24"/>
    <mergeCell ref="B7:B24"/>
    <mergeCell ref="I7:I24"/>
    <mergeCell ref="J7:J24"/>
    <mergeCell ref="K7:K24"/>
    <mergeCell ref="L7:L24"/>
  </mergeCells>
  <pageMargins left="0.75" right="0.75" top="1" bottom="1" header="0.5" footer="0.5"/>
  <pageSetup paperSize="9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F3" sqref="F3:G4"/>
    </sheetView>
  </sheetViews>
  <sheetFormatPr defaultColWidth="9" defaultRowHeight="13.5"/>
  <cols>
    <col min="1" max="1" width="17.875" style="1" customWidth="1"/>
    <col min="2" max="16384" width="9" style="1"/>
  </cols>
  <sheetData>
    <row r="1" s="1" customFormat="1" ht="26.25" spans="1:13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36</v>
      </c>
      <c r="F3" s="5">
        <v>46105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37</v>
      </c>
      <c r="F4" s="8" t="s">
        <v>38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39</v>
      </c>
      <c r="B5" s="12" t="s">
        <v>40</v>
      </c>
      <c r="C5" s="12" t="s">
        <v>41</v>
      </c>
      <c r="D5" s="12" t="s">
        <v>42</v>
      </c>
      <c r="E5" s="13" t="s">
        <v>43</v>
      </c>
      <c r="F5" s="14" t="s">
        <v>44</v>
      </c>
      <c r="G5" s="14" t="s">
        <v>45</v>
      </c>
      <c r="H5" s="14" t="s">
        <v>46</v>
      </c>
      <c r="I5" s="15" t="s">
        <v>47</v>
      </c>
      <c r="J5" s="16" t="s">
        <v>48</v>
      </c>
      <c r="K5" s="16" t="s">
        <v>49</v>
      </c>
      <c r="L5" s="12" t="s">
        <v>50</v>
      </c>
      <c r="M5" s="17"/>
    </row>
    <row r="6" s="1" customFormat="1" ht="24.75" spans="1:13">
      <c r="A6" s="18"/>
      <c r="B6" s="19" t="s">
        <v>51</v>
      </c>
      <c r="C6" s="20" t="s">
        <v>52</v>
      </c>
      <c r="D6" s="20" t="s">
        <v>53</v>
      </c>
      <c r="E6" s="21" t="s">
        <v>54</v>
      </c>
      <c r="F6" s="22" t="s">
        <v>55</v>
      </c>
      <c r="G6" s="23" t="s">
        <v>56</v>
      </c>
      <c r="H6" s="23" t="s">
        <v>57</v>
      </c>
      <c r="I6" s="24" t="s">
        <v>58</v>
      </c>
      <c r="J6" s="25" t="s">
        <v>59</v>
      </c>
      <c r="K6" s="25" t="s">
        <v>60</v>
      </c>
      <c r="L6" s="26" t="s">
        <v>61</v>
      </c>
      <c r="M6" s="17"/>
    </row>
    <row r="7" s="1" customFormat="1" ht="15" spans="1:13">
      <c r="A7" s="27" t="s">
        <v>5</v>
      </c>
      <c r="B7" s="28" t="s">
        <v>6</v>
      </c>
      <c r="C7" s="29" t="s">
        <v>22</v>
      </c>
      <c r="D7" s="29" t="s">
        <v>23</v>
      </c>
      <c r="E7" s="30"/>
      <c r="F7" s="31">
        <v>104</v>
      </c>
      <c r="G7" s="32">
        <f t="shared" ref="G7:G25" si="0">F7*0.02</f>
        <v>2.08</v>
      </c>
      <c r="H7" s="32">
        <f t="shared" ref="H7:H25" si="1">SUM(F7:G7)</f>
        <v>106.08</v>
      </c>
      <c r="I7" s="33">
        <v>46024</v>
      </c>
      <c r="J7" s="28">
        <v>1.1</v>
      </c>
      <c r="K7" s="28">
        <v>1.5</v>
      </c>
      <c r="L7" s="28" t="s">
        <v>64</v>
      </c>
      <c r="M7" s="34"/>
    </row>
    <row r="8" s="1" customFormat="1" ht="15" spans="1:13">
      <c r="A8" s="27"/>
      <c r="B8" s="35"/>
      <c r="C8" s="29" t="s">
        <v>22</v>
      </c>
      <c r="D8" s="29" t="s">
        <v>23</v>
      </c>
      <c r="E8" s="30"/>
      <c r="F8" s="31">
        <v>104</v>
      </c>
      <c r="G8" s="32">
        <f t="shared" si="0"/>
        <v>2.08</v>
      </c>
      <c r="H8" s="32">
        <f t="shared" si="1"/>
        <v>106.08</v>
      </c>
      <c r="I8" s="36"/>
      <c r="J8" s="35"/>
      <c r="K8" s="35"/>
      <c r="L8" s="35"/>
      <c r="M8" s="34"/>
    </row>
    <row r="9" s="1" customFormat="1" ht="15" spans="1:13">
      <c r="A9" s="27"/>
      <c r="B9" s="35"/>
      <c r="C9" s="29" t="s">
        <v>24</v>
      </c>
      <c r="D9" s="29" t="s">
        <v>25</v>
      </c>
      <c r="E9" s="37"/>
      <c r="F9" s="31">
        <v>1898</v>
      </c>
      <c r="G9" s="32">
        <f t="shared" si="0"/>
        <v>37.96</v>
      </c>
      <c r="H9" s="32">
        <f t="shared" si="1"/>
        <v>1935.96</v>
      </c>
      <c r="I9" s="36"/>
      <c r="J9" s="35"/>
      <c r="K9" s="35"/>
      <c r="L9" s="35"/>
      <c r="M9" s="38"/>
    </row>
    <row r="10" s="1" customFormat="1" ht="15" spans="1:13">
      <c r="A10" s="27"/>
      <c r="B10" s="35"/>
      <c r="C10" s="29" t="s">
        <v>24</v>
      </c>
      <c r="D10" s="29" t="s">
        <v>25</v>
      </c>
      <c r="E10" s="37"/>
      <c r="F10" s="31">
        <v>1898</v>
      </c>
      <c r="G10" s="32">
        <f t="shared" si="0"/>
        <v>37.96</v>
      </c>
      <c r="H10" s="32">
        <f t="shared" si="1"/>
        <v>1935.96</v>
      </c>
      <c r="I10" s="36"/>
      <c r="J10" s="35"/>
      <c r="K10" s="35"/>
      <c r="L10" s="35"/>
      <c r="M10" s="38"/>
    </row>
    <row r="11" s="1" customFormat="1" ht="15" spans="1:13">
      <c r="A11" s="27"/>
      <c r="B11" s="35"/>
      <c r="C11" s="29" t="s">
        <v>24</v>
      </c>
      <c r="D11" s="29" t="s">
        <v>26</v>
      </c>
      <c r="E11" s="37"/>
      <c r="F11" s="31">
        <v>2974</v>
      </c>
      <c r="G11" s="32">
        <f t="shared" si="0"/>
        <v>59.48</v>
      </c>
      <c r="H11" s="32">
        <f t="shared" si="1"/>
        <v>3033.48</v>
      </c>
      <c r="I11" s="36"/>
      <c r="J11" s="35"/>
      <c r="K11" s="35"/>
      <c r="L11" s="35"/>
      <c r="M11" s="38"/>
    </row>
    <row r="12" s="1" customFormat="1" ht="15" spans="1:13">
      <c r="A12" s="27"/>
      <c r="B12" s="35"/>
      <c r="C12" s="29" t="s">
        <v>24</v>
      </c>
      <c r="D12" s="29" t="s">
        <v>26</v>
      </c>
      <c r="E12" s="37"/>
      <c r="F12" s="31">
        <v>2974</v>
      </c>
      <c r="G12" s="32">
        <f t="shared" si="0"/>
        <v>59.48</v>
      </c>
      <c r="H12" s="32">
        <f t="shared" si="1"/>
        <v>3033.48</v>
      </c>
      <c r="I12" s="36"/>
      <c r="J12" s="35"/>
      <c r="K12" s="35"/>
      <c r="L12" s="35"/>
      <c r="M12" s="38"/>
    </row>
    <row r="13" s="1" customFormat="1" ht="15" spans="1:13">
      <c r="A13" s="39" t="s">
        <v>63</v>
      </c>
      <c r="B13" s="40"/>
      <c r="C13" s="41"/>
      <c r="D13" s="41"/>
      <c r="E13" s="42"/>
      <c r="F13" s="43">
        <f>SUM(F7:F12)</f>
        <v>9952</v>
      </c>
      <c r="G13" s="32">
        <f t="shared" si="0"/>
        <v>199.04</v>
      </c>
      <c r="H13" s="44">
        <f t="shared" si="1"/>
        <v>10151.04</v>
      </c>
      <c r="I13" s="40"/>
      <c r="J13" s="40"/>
      <c r="K13" s="40"/>
      <c r="L13" s="40"/>
      <c r="M13" s="38"/>
    </row>
  </sheetData>
  <mergeCells count="12">
    <mergeCell ref="A1:M1"/>
    <mergeCell ref="A2:M2"/>
    <mergeCell ref="F3:G3"/>
    <mergeCell ref="F4:G4"/>
    <mergeCell ref="H4:J4"/>
    <mergeCell ref="A5:A6"/>
    <mergeCell ref="A7:A12"/>
    <mergeCell ref="B7:B12"/>
    <mergeCell ref="I7:I12"/>
    <mergeCell ref="J7:J12"/>
    <mergeCell ref="K7:K12"/>
    <mergeCell ref="L7:L12"/>
  </mergeCells>
  <pageMargins left="0.75" right="0.75" top="1" bottom="1" header="0.5" footer="0.5"/>
  <pageSetup paperSize="9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workbookViewId="0">
      <selection activeCell="F3" sqref="F3:G4"/>
    </sheetView>
  </sheetViews>
  <sheetFormatPr defaultColWidth="9" defaultRowHeight="13.5"/>
  <cols>
    <col min="1" max="1" width="17.875" style="1" customWidth="1"/>
    <col min="2" max="16384" width="9" style="1"/>
  </cols>
  <sheetData>
    <row r="1" s="1" customFormat="1" ht="26.25" spans="1:13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36</v>
      </c>
      <c r="F3" s="5">
        <v>46105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37</v>
      </c>
      <c r="F4" s="8" t="s">
        <v>38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39</v>
      </c>
      <c r="B5" s="12" t="s">
        <v>40</v>
      </c>
      <c r="C5" s="12" t="s">
        <v>41</v>
      </c>
      <c r="D5" s="12" t="s">
        <v>42</v>
      </c>
      <c r="E5" s="13" t="s">
        <v>43</v>
      </c>
      <c r="F5" s="14" t="s">
        <v>44</v>
      </c>
      <c r="G5" s="14" t="s">
        <v>45</v>
      </c>
      <c r="H5" s="14" t="s">
        <v>46</v>
      </c>
      <c r="I5" s="15" t="s">
        <v>47</v>
      </c>
      <c r="J5" s="16" t="s">
        <v>48</v>
      </c>
      <c r="K5" s="16" t="s">
        <v>49</v>
      </c>
      <c r="L5" s="12" t="s">
        <v>50</v>
      </c>
      <c r="M5" s="17"/>
    </row>
    <row r="6" s="1" customFormat="1" ht="24.75" spans="1:13">
      <c r="A6" s="18"/>
      <c r="B6" s="19" t="s">
        <v>51</v>
      </c>
      <c r="C6" s="20" t="s">
        <v>52</v>
      </c>
      <c r="D6" s="20" t="s">
        <v>53</v>
      </c>
      <c r="E6" s="21" t="s">
        <v>54</v>
      </c>
      <c r="F6" s="22" t="s">
        <v>55</v>
      </c>
      <c r="G6" s="23" t="s">
        <v>56</v>
      </c>
      <c r="H6" s="23" t="s">
        <v>57</v>
      </c>
      <c r="I6" s="24" t="s">
        <v>58</v>
      </c>
      <c r="J6" s="25" t="s">
        <v>59</v>
      </c>
      <c r="K6" s="25" t="s">
        <v>60</v>
      </c>
      <c r="L6" s="26" t="s">
        <v>61</v>
      </c>
      <c r="M6" s="17"/>
    </row>
    <row r="7" s="1" customFormat="1" ht="15" spans="1:13">
      <c r="A7" s="27" t="s">
        <v>5</v>
      </c>
      <c r="B7" s="28" t="s">
        <v>6</v>
      </c>
      <c r="C7" s="29" t="s">
        <v>27</v>
      </c>
      <c r="D7" s="29" t="s">
        <v>28</v>
      </c>
      <c r="E7" s="30"/>
      <c r="F7" s="31">
        <v>7186</v>
      </c>
      <c r="G7" s="32">
        <f>F7*0.02</f>
        <v>143.72</v>
      </c>
      <c r="H7" s="32">
        <f>SUM(F7:G7)</f>
        <v>7329.72</v>
      </c>
      <c r="I7" s="33">
        <v>46024</v>
      </c>
      <c r="J7" s="28">
        <v>2.9</v>
      </c>
      <c r="K7" s="28">
        <v>3.3</v>
      </c>
      <c r="L7" s="28" t="s">
        <v>64</v>
      </c>
      <c r="M7" s="34"/>
    </row>
    <row r="8" s="1" customFormat="1" ht="15" spans="1:13">
      <c r="A8" s="27"/>
      <c r="B8" s="35"/>
      <c r="C8" s="29" t="s">
        <v>27</v>
      </c>
      <c r="D8" s="29" t="s">
        <v>28</v>
      </c>
      <c r="E8" s="30"/>
      <c r="F8" s="31">
        <v>7186</v>
      </c>
      <c r="G8" s="32">
        <f>F8*0.02</f>
        <v>143.72</v>
      </c>
      <c r="H8" s="32">
        <f>SUM(F8:G8)</f>
        <v>7329.72</v>
      </c>
      <c r="I8" s="36"/>
      <c r="J8" s="35"/>
      <c r="K8" s="35"/>
      <c r="L8" s="35"/>
      <c r="M8" s="34"/>
    </row>
    <row r="9" s="1" customFormat="1" ht="15" spans="1:13">
      <c r="A9" s="27"/>
      <c r="B9" s="35"/>
      <c r="C9" s="29" t="s">
        <v>27</v>
      </c>
      <c r="D9" s="29" t="s">
        <v>29</v>
      </c>
      <c r="E9" s="37"/>
      <c r="F9" s="31">
        <v>3568</v>
      </c>
      <c r="G9" s="32">
        <f>F9*0.02</f>
        <v>71.36</v>
      </c>
      <c r="H9" s="32">
        <f>SUM(F9:G9)</f>
        <v>3639.36</v>
      </c>
      <c r="I9" s="36"/>
      <c r="J9" s="35"/>
      <c r="K9" s="35"/>
      <c r="L9" s="35"/>
      <c r="M9" s="38"/>
    </row>
    <row r="10" s="1" customFormat="1" ht="15" spans="1:13">
      <c r="A10" s="27"/>
      <c r="B10" s="35"/>
      <c r="C10" s="29" t="s">
        <v>27</v>
      </c>
      <c r="D10" s="29" t="s">
        <v>29</v>
      </c>
      <c r="E10" s="37"/>
      <c r="F10" s="31">
        <v>3568</v>
      </c>
      <c r="G10" s="32">
        <f>F10*0.02</f>
        <v>71.36</v>
      </c>
      <c r="H10" s="32">
        <f>SUM(F10:G10)</f>
        <v>3639.36</v>
      </c>
      <c r="I10" s="36"/>
      <c r="J10" s="35"/>
      <c r="K10" s="35"/>
      <c r="L10" s="35"/>
      <c r="M10" s="38"/>
    </row>
    <row r="11" s="1" customFormat="1" ht="15" spans="1:13">
      <c r="A11" s="39" t="s">
        <v>63</v>
      </c>
      <c r="B11" s="40"/>
      <c r="C11" s="41"/>
      <c r="D11" s="41"/>
      <c r="E11" s="42"/>
      <c r="F11" s="43">
        <f>SUM(F7:F10)</f>
        <v>21508</v>
      </c>
      <c r="G11" s="32">
        <f>F11*0.02</f>
        <v>430.16</v>
      </c>
      <c r="H11" s="44">
        <f>SUM(F11:G11)</f>
        <v>21938.16</v>
      </c>
      <c r="I11" s="40"/>
      <c r="J11" s="40"/>
      <c r="K11" s="40"/>
      <c r="L11" s="40"/>
      <c r="M11" s="38"/>
    </row>
  </sheetData>
  <mergeCells count="12">
    <mergeCell ref="A1:M1"/>
    <mergeCell ref="A2:M2"/>
    <mergeCell ref="F3:G3"/>
    <mergeCell ref="F4:G4"/>
    <mergeCell ref="H4:J4"/>
    <mergeCell ref="A5:A6"/>
    <mergeCell ref="A7:A10"/>
    <mergeCell ref="B7:B10"/>
    <mergeCell ref="I7:I10"/>
    <mergeCell ref="J7:J10"/>
    <mergeCell ref="K7:K10"/>
    <mergeCell ref="L7:L10"/>
  </mergeCells>
  <pageMargins left="0.75" right="0.75" top="1" bottom="1" header="0.5" footer="0.5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F4" sqref="F4:G4"/>
    </sheetView>
  </sheetViews>
  <sheetFormatPr defaultColWidth="9" defaultRowHeight="13.5"/>
  <cols>
    <col min="1" max="1" width="17.875" style="1" customWidth="1"/>
    <col min="2" max="16384" width="9" style="1"/>
  </cols>
  <sheetData>
    <row r="1" s="1" customFormat="1" ht="26.25" spans="1:13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36</v>
      </c>
      <c r="F3" s="5">
        <v>46105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37</v>
      </c>
      <c r="F4" s="8" t="s">
        <v>38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39</v>
      </c>
      <c r="B5" s="12" t="s">
        <v>40</v>
      </c>
      <c r="C5" s="12" t="s">
        <v>41</v>
      </c>
      <c r="D5" s="12" t="s">
        <v>42</v>
      </c>
      <c r="E5" s="13" t="s">
        <v>43</v>
      </c>
      <c r="F5" s="14" t="s">
        <v>44</v>
      </c>
      <c r="G5" s="14" t="s">
        <v>45</v>
      </c>
      <c r="H5" s="14" t="s">
        <v>46</v>
      </c>
      <c r="I5" s="15" t="s">
        <v>47</v>
      </c>
      <c r="J5" s="16" t="s">
        <v>48</v>
      </c>
      <c r="K5" s="16" t="s">
        <v>49</v>
      </c>
      <c r="L5" s="12" t="s">
        <v>50</v>
      </c>
      <c r="M5" s="17"/>
    </row>
    <row r="6" s="1" customFormat="1" ht="24.75" spans="1:13">
      <c r="A6" s="18"/>
      <c r="B6" s="19" t="s">
        <v>51</v>
      </c>
      <c r="C6" s="20" t="s">
        <v>52</v>
      </c>
      <c r="D6" s="20" t="s">
        <v>53</v>
      </c>
      <c r="E6" s="21" t="s">
        <v>54</v>
      </c>
      <c r="F6" s="22" t="s">
        <v>55</v>
      </c>
      <c r="G6" s="23" t="s">
        <v>56</v>
      </c>
      <c r="H6" s="23" t="s">
        <v>57</v>
      </c>
      <c r="I6" s="24" t="s">
        <v>58</v>
      </c>
      <c r="J6" s="25" t="s">
        <v>59</v>
      </c>
      <c r="K6" s="25" t="s">
        <v>60</v>
      </c>
      <c r="L6" s="26" t="s">
        <v>61</v>
      </c>
      <c r="M6" s="17"/>
    </row>
    <row r="7" s="1" customFormat="1" ht="15" spans="1:13">
      <c r="A7" s="27" t="s">
        <v>5</v>
      </c>
      <c r="B7" s="28" t="s">
        <v>6</v>
      </c>
      <c r="C7" s="29" t="s">
        <v>30</v>
      </c>
      <c r="D7" s="29" t="s">
        <v>31</v>
      </c>
      <c r="E7" s="30"/>
      <c r="F7" s="31">
        <v>292</v>
      </c>
      <c r="G7" s="32">
        <f t="shared" ref="G7:G11" si="0">F7*0.02</f>
        <v>5.84</v>
      </c>
      <c r="H7" s="32">
        <f t="shared" ref="H7:H11" si="1">SUM(F7:G7)</f>
        <v>297.84</v>
      </c>
      <c r="I7" s="33">
        <v>46024</v>
      </c>
      <c r="J7" s="28">
        <v>2</v>
      </c>
      <c r="K7" s="28">
        <v>2.4</v>
      </c>
      <c r="L7" s="28" t="s">
        <v>64</v>
      </c>
      <c r="M7" s="34"/>
    </row>
    <row r="8" s="1" customFormat="1" ht="15" spans="1:13">
      <c r="A8" s="27"/>
      <c r="B8" s="35"/>
      <c r="C8" s="29" t="s">
        <v>30</v>
      </c>
      <c r="D8" s="29" t="s">
        <v>31</v>
      </c>
      <c r="E8" s="30"/>
      <c r="F8" s="31">
        <v>292</v>
      </c>
      <c r="G8" s="32">
        <f t="shared" si="0"/>
        <v>5.84</v>
      </c>
      <c r="H8" s="32">
        <f t="shared" si="1"/>
        <v>297.84</v>
      </c>
      <c r="I8" s="36"/>
      <c r="J8" s="35"/>
      <c r="K8" s="35"/>
      <c r="L8" s="35"/>
      <c r="M8" s="34"/>
    </row>
    <row r="9" s="1" customFormat="1" ht="15" spans="1:13">
      <c r="A9" s="27"/>
      <c r="B9" s="35"/>
      <c r="C9" s="29" t="s">
        <v>32</v>
      </c>
      <c r="D9" s="29" t="s">
        <v>33</v>
      </c>
      <c r="E9" s="37"/>
      <c r="F9" s="31">
        <v>7677</v>
      </c>
      <c r="G9" s="32">
        <f t="shared" si="0"/>
        <v>153.54</v>
      </c>
      <c r="H9" s="32">
        <f t="shared" si="1"/>
        <v>7830.54</v>
      </c>
      <c r="I9" s="36"/>
      <c r="J9" s="35"/>
      <c r="K9" s="35"/>
      <c r="L9" s="35"/>
      <c r="M9" s="38"/>
    </row>
    <row r="10" s="1" customFormat="1" ht="15" spans="1:13">
      <c r="A10" s="27"/>
      <c r="B10" s="35"/>
      <c r="C10" s="29" t="s">
        <v>32</v>
      </c>
      <c r="D10" s="29" t="s">
        <v>33</v>
      </c>
      <c r="E10" s="37"/>
      <c r="F10" s="31">
        <v>7677</v>
      </c>
      <c r="G10" s="32">
        <f t="shared" si="0"/>
        <v>153.54</v>
      </c>
      <c r="H10" s="32">
        <f t="shared" si="1"/>
        <v>7830.54</v>
      </c>
      <c r="I10" s="36"/>
      <c r="J10" s="35"/>
      <c r="K10" s="35"/>
      <c r="L10" s="35"/>
      <c r="M10" s="38"/>
    </row>
    <row r="11" s="1" customFormat="1" ht="15" spans="1:13">
      <c r="A11" s="39" t="s">
        <v>63</v>
      </c>
      <c r="B11" s="40"/>
      <c r="C11" s="41"/>
      <c r="D11" s="41"/>
      <c r="E11" s="42"/>
      <c r="F11" s="43">
        <f>SUM(F7:F10)</f>
        <v>15938</v>
      </c>
      <c r="G11" s="32">
        <f t="shared" si="0"/>
        <v>318.76</v>
      </c>
      <c r="H11" s="44">
        <f t="shared" si="1"/>
        <v>16256.76</v>
      </c>
      <c r="I11" s="40"/>
      <c r="J11" s="40"/>
      <c r="K11" s="40"/>
      <c r="L11" s="40"/>
      <c r="M11" s="38"/>
    </row>
  </sheetData>
  <mergeCells count="12">
    <mergeCell ref="A1:M1"/>
    <mergeCell ref="A2:M2"/>
    <mergeCell ref="F3:G3"/>
    <mergeCell ref="F4:G4"/>
    <mergeCell ref="H4:J4"/>
    <mergeCell ref="A5:A6"/>
    <mergeCell ref="A7:A10"/>
    <mergeCell ref="B7:B10"/>
    <mergeCell ref="I7:I10"/>
    <mergeCell ref="J7:J10"/>
    <mergeCell ref="K7:K10"/>
    <mergeCell ref="L7:L10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象山嘉元(廷旺)服饰</vt:lpstr>
      <vt:lpstr>新时代服饰</vt:lpstr>
      <vt:lpstr>宁波徽鹰服饰</vt:lpstr>
      <vt:lpstr>畅津服饰，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2026-03-23T08:39:00Z</dcterms:created>
  <dcterms:modified xsi:type="dcterms:W3CDTF">2026-03-24T12:03:39Z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4B95C7E72E1F429C91160C3828636969_11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