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<sst xmlns="http://schemas.openxmlformats.org/spreadsheetml/2006/main" count="42" uniqueCount="42">
  <si>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</si>
  <si>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</si>
  <si>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</si>
  <si>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</si>
  <si>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邮政快递：8435313537913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</si>
  <si>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</si>
  <si>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</si>
  <si>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</si>
  <si>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</si>
  <si>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</si>
  <si>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</si>
  <si>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</si>
  <si>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</si>
  <si>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</si>
  <si>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</si>
  <si>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</si>
  <si>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</si>
  <si>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</si>
  <si>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</si>
  <si>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</si>
  <si>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</si>
  <si>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</si>
  <si>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</si>
  <si>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</si>
  <si>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</si>
  <si>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</si>
  <si>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</si>
  <si>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</si>
  <si>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RAWSGZA26011</t>
  </si>
  <si>
    <t>MRZCALL073-黑色-14.5CM，150</t>
  </si>
  <si>
    <t>RC-118017，POORD335933，2727/015 款</t>
  </si>
  <si>
    <t>14*36*9</t>
  </si>
  <si>
    <t>QWZARA04114</t>
  </si>
  <si>
    <t>MRZCALL073-黑色-14.5CM，800</t>
  </si>
  <si>
    <t>RC-118140，POORD336332，（5/5） 4758/501 南美单 款</t>
  </si>
  <si>
    <t>SAECZA26001</t>
  </si>
  <si>
    <t>MRZCALL073-黑色-14.5CM，1600</t>
  </si>
  <si>
    <t>4646/201 款</t>
  </si>
  <si>
    <t>ELWZAFSD26059</t>
  </si>
  <si>
    <t>MRZCALL073-黑色-14.5CM，634</t>
  </si>
  <si>
    <t>1736/504南美单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</si>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</sst>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I13" sqref="I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0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150</v>
      </c>
      <c r="E9" s="29">
        <f>+D9*0.05</f>
        <v>7.5</v>
      </c>
      <c r="F9" s="29">
        <f>+D9+E9</f>
        <v>157.5</v>
      </c>
      <c r="G9" s="30">
        <v>1</v>
      </c>
      <c r="H9" s="30">
        <f>I9-0.13</f>
        <v>0.54</v>
      </c>
      <c r="I9" s="41">
        <v>0.67</v>
      </c>
      <c r="J9" s="41" t="s">
        <v>31</v>
      </c>
      <c r="K9" s="30">
        <v>0.005</v>
      </c>
    </row>
    <row r="10" customFormat="1" ht="55" customHeight="1" spans="1:11">
      <c r="A10" s="31" t="s">
        <v>32</v>
      </c>
      <c r="B10" s="31" t="s">
        <v>33</v>
      </c>
      <c r="C10" s="27" t="s">
        <v>34</v>
      </c>
      <c r="D10" s="32">
        <v>800</v>
      </c>
      <c r="E10" s="33">
        <f>D10*0.05</f>
        <v>40</v>
      </c>
      <c r="F10" s="33">
        <f>D10+E10</f>
        <v>840</v>
      </c>
      <c r="G10" s="34"/>
      <c r="H10" s="34"/>
      <c r="I10" s="42"/>
      <c r="J10" s="42"/>
      <c r="K10" s="34"/>
    </row>
    <row r="11" customFormat="1" ht="55" customHeight="1" spans="1:11">
      <c r="A11" s="31" t="s">
        <v>35</v>
      </c>
      <c r="B11" s="31" t="s">
        <v>36</v>
      </c>
      <c r="C11" s="27" t="s">
        <v>37</v>
      </c>
      <c r="D11" s="32">
        <v>1600</v>
      </c>
      <c r="E11" s="33">
        <f>D11*0.05</f>
        <v>80</v>
      </c>
      <c r="F11" s="33">
        <f>D11+E11</f>
        <v>1680</v>
      </c>
      <c r="G11" s="34"/>
      <c r="H11" s="34"/>
      <c r="I11" s="42"/>
      <c r="J11" s="42"/>
      <c r="K11" s="34"/>
    </row>
    <row r="12" customFormat="1" ht="55" customHeight="1" spans="1:11">
      <c r="A12" s="31" t="s">
        <v>38</v>
      </c>
      <c r="B12" s="31" t="s">
        <v>39</v>
      </c>
      <c r="C12" s="27" t="s">
        <v>40</v>
      </c>
      <c r="D12" s="32">
        <v>634</v>
      </c>
      <c r="E12" s="33">
        <f>D12*0.05</f>
        <v>31.7</v>
      </c>
      <c r="F12" s="33">
        <f>D12+E12</f>
        <v>665.7</v>
      </c>
      <c r="G12" s="34"/>
      <c r="H12" s="34"/>
      <c r="I12" s="43"/>
      <c r="J12" s="43"/>
      <c r="K12" s="34"/>
    </row>
    <row r="13" customFormat="1" ht="46.95" customHeight="1" spans="1:11">
      <c r="A13" s="35"/>
      <c r="B13" s="36"/>
      <c r="C13" s="36"/>
      <c r="D13" s="37"/>
      <c r="E13" s="37"/>
      <c r="F13" s="37"/>
      <c r="G13" s="38"/>
      <c r="H13" s="38"/>
      <c r="I13" s="44"/>
      <c r="J13" s="44"/>
      <c r="K13" s="37"/>
    </row>
    <row r="14" ht="46.95" customHeight="1" spans="1:11">
      <c r="A14" s="35" t="s">
        <v>41</v>
      </c>
      <c r="B14" s="36"/>
      <c r="C14" s="36"/>
      <c r="D14" s="39">
        <f>SUM(D9:D12)</f>
        <v>3184</v>
      </c>
      <c r="E14" s="39">
        <f>SUM(E9:E12)</f>
        <v>159.2</v>
      </c>
      <c r="F14" s="39">
        <f>SUM(F9:F12)</f>
        <v>3343.2</v>
      </c>
      <c r="G14" s="39">
        <f>SUM(G9:G9)</f>
        <v>1</v>
      </c>
      <c r="H14" s="39"/>
      <c r="I14" s="39"/>
      <c r="J14" s="39"/>
      <c r="K14" s="39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