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Sheet1" sheetId="1" r:id="rId1"/>
    <sheet name=" 李家永" sheetId="3" r:id="rId2"/>
    <sheet name="马龙" sheetId="4" r:id="rId3"/>
    <sheet name="邓阳春" sheetId="5" r:id="rId4"/>
    <sheet name="纪兑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<sst xmlns="http://schemas.openxmlformats.org/spreadsheetml/2006/main" count="226" uniqueCount="56">
  <si>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</si>
  <si>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</si>
  <si>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</si>
  <si>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</si>
  <si>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</si>
  <si>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</si>
  <si>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S26032671 
PO00563 ET090580</t>
  </si>
  <si>
    <t>TYPE5</t>
  </si>
  <si>
    <t xml:space="preserve"> 4230</t>
  </si>
  <si>
    <t xml:space="preserve"> 38</t>
  </si>
  <si>
    <t xml:space="preserve"> 39</t>
  </si>
  <si>
    <t xml:space="preserve"> 4929</t>
  </si>
  <si>
    <t>合计</t>
  </si>
  <si>
    <t xml:space="preserve"> 2946</t>
  </si>
  <si>
    <t xml:space="preserve"> 29</t>
  </si>
  <si>
    <t xml:space="preserve"> 30</t>
  </si>
  <si>
    <t xml:space="preserve"> 32</t>
  </si>
  <si>
    <t xml:space="preserve"> 4148</t>
  </si>
  <si>
    <t xml:space="preserve"> 82</t>
  </si>
  <si>
    <t xml:space="preserve"> 4926</t>
  </si>
  <si>
    <t xml:space="preserve"> 20</t>
  </si>
  <si>
    <t xml:space="preserve"> 22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</si>
  <si>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</si>
  <si>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</si>
  <si>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</si>
  <si>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2026/3/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</si>
  <si>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</si>
  <si>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SF5132226922572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</si>
  <si>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</si>
  <si>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</si>
  <si>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</si>
  <si>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</si>
  <si>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</si>
  <si>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</si>
  <si>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</si>
  <si>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</si>
  <si>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</si>
  <si>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</si>
  <si>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</si>
  <si>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</si>
  <si>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</si>
  <si>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</si>
  <si>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</si>
  <si>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</si>
  <si>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</si>
  <si>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</si>
  <si>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</si>
  <si>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</si>
  <si>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</si>
  <si>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</si>
  <si>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</si>
  <si>
    <t>SF5132226110068</t>
  </si>
  <si>
    <t>10*12*12</t>
  </si>
  <si>
    <t xml:space="preserve"> </t>
  </si>
  <si>
    <t>SF5132226711733</t>
  </si>
  <si>
    <t>SF5125645264271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</si>
</sst>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0</xdr:row>
      <xdr:rowOff>276225</xdr:rowOff>
    </xdr:from>
    <xdr:to>
      <xdr:col>11</xdr:col>
      <xdr:colOff>609600</xdr:colOff>
      <xdr:row>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276225"/>
          <a:ext cx="21145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400050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0</xdr:row>
      <xdr:rowOff>276225</xdr:rowOff>
    </xdr:from>
    <xdr:to>
      <xdr:col>11</xdr:col>
      <xdr:colOff>467360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0" y="276225"/>
          <a:ext cx="214376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1</xdr:row>
      <xdr:rowOff>9525</xdr:rowOff>
    </xdr:from>
    <xdr:to>
      <xdr:col>11</xdr:col>
      <xdr:colOff>666750</xdr:colOff>
      <xdr:row>3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17170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1</xdr:row>
      <xdr:rowOff>123825</xdr:rowOff>
    </xdr:from>
    <xdr:to>
      <xdr:col>11</xdr:col>
      <xdr:colOff>267335</xdr:colOff>
      <xdr:row>3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53200" y="457200"/>
          <a:ext cx="1848485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9" sqref="A19:F23"/>
    </sheetView>
  </sheetViews>
  <sheetFormatPr defaultColWidth="9" defaultRowHeight="13.5" outlineLevelCol="5"/>
  <cols>
    <col min="1" max="1" width="15.5" customWidth="1"/>
    <col min="5" max="5" width="11.125" customWidth="1"/>
  </cols>
  <sheetData>
    <row r="1" ht="15" spans="1:6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</row>
    <row r="2" ht="15" spans="1:6">
      <c r="A2" s="46" t="s">
        <v>6</v>
      </c>
      <c r="B2" s="47" t="s">
        <v>7</v>
      </c>
      <c r="C2" s="28" t="s">
        <v>8</v>
      </c>
      <c r="D2" s="28" t="s">
        <v>9</v>
      </c>
      <c r="E2" s="28">
        <v>3189</v>
      </c>
      <c r="F2" s="48">
        <v>46023</v>
      </c>
    </row>
    <row r="3" ht="15" spans="1:6">
      <c r="A3" s="47"/>
      <c r="B3" s="47"/>
      <c r="C3" s="28" t="s">
        <v>8</v>
      </c>
      <c r="D3" s="28" t="s">
        <v>10</v>
      </c>
      <c r="E3" s="28">
        <v>1453</v>
      </c>
      <c r="F3" s="48"/>
    </row>
    <row r="4" ht="15" spans="1:6">
      <c r="A4" s="47"/>
      <c r="B4" s="47"/>
      <c r="C4" s="28" t="s">
        <v>11</v>
      </c>
      <c r="D4" s="28" t="s">
        <v>9</v>
      </c>
      <c r="E4" s="28">
        <v>5133</v>
      </c>
      <c r="F4" s="48"/>
    </row>
    <row r="5" ht="15" spans="1:6">
      <c r="A5" s="47"/>
      <c r="B5" s="47"/>
      <c r="C5" s="28" t="s">
        <v>11</v>
      </c>
      <c r="D5" s="28" t="s">
        <v>10</v>
      </c>
      <c r="E5" s="28">
        <v>2164</v>
      </c>
      <c r="F5" s="48"/>
    </row>
    <row r="6" spans="1:6">
      <c r="A6" s="47"/>
      <c r="B6" s="47"/>
      <c r="F6" s="48"/>
    </row>
    <row r="7" ht="15" spans="1:6">
      <c r="A7" s="47"/>
      <c r="B7" s="47"/>
      <c r="C7" s="49" t="s">
        <v>12</v>
      </c>
      <c r="D7" s="47"/>
      <c r="E7" s="47">
        <f>SUM(E2:E5)</f>
        <v>11939</v>
      </c>
      <c r="F7" s="47"/>
    </row>
    <row r="9" ht="15" spans="1:6">
      <c r="A9" s="45" t="s">
        <v>0</v>
      </c>
      <c r="B9" s="45" t="s">
        <v>1</v>
      </c>
      <c r="C9" s="45" t="s">
        <v>2</v>
      </c>
      <c r="D9" s="45" t="s">
        <v>3</v>
      </c>
      <c r="E9" s="45" t="s">
        <v>4</v>
      </c>
      <c r="F9" s="45" t="s">
        <v>5</v>
      </c>
    </row>
    <row r="10" ht="15" spans="1:6">
      <c r="A10" s="46" t="s">
        <v>6</v>
      </c>
      <c r="B10" s="47" t="s">
        <v>7</v>
      </c>
      <c r="C10" s="28" t="s">
        <v>13</v>
      </c>
      <c r="D10" s="28" t="s">
        <v>14</v>
      </c>
      <c r="E10" s="28">
        <v>2101</v>
      </c>
      <c r="F10" s="48">
        <v>46023</v>
      </c>
    </row>
    <row r="11" ht="15" spans="1:6">
      <c r="A11" s="47"/>
      <c r="B11" s="47"/>
      <c r="C11" s="28" t="s">
        <v>13</v>
      </c>
      <c r="D11" s="28" t="s">
        <v>15</v>
      </c>
      <c r="E11" s="28">
        <v>3708</v>
      </c>
      <c r="F11" s="48"/>
    </row>
    <row r="12" ht="15" spans="1:6">
      <c r="A12" s="47"/>
      <c r="B12" s="47"/>
      <c r="C12" s="28" t="s">
        <v>13</v>
      </c>
      <c r="D12" s="28" t="s">
        <v>16</v>
      </c>
      <c r="E12" s="28">
        <v>1965</v>
      </c>
      <c r="F12" s="48"/>
    </row>
    <row r="13" ht="15" spans="1:6">
      <c r="A13" s="47"/>
      <c r="B13" s="47"/>
      <c r="C13" s="49" t="s">
        <v>12</v>
      </c>
      <c r="D13" s="47"/>
      <c r="E13" s="47">
        <f>SUM(E10:E12)</f>
        <v>7774</v>
      </c>
      <c r="F13" s="47"/>
    </row>
    <row r="15" ht="15" spans="1:6">
      <c r="A15" s="45" t="s">
        <v>0</v>
      </c>
      <c r="B15" s="45" t="s">
        <v>1</v>
      </c>
      <c r="C15" s="45" t="s">
        <v>2</v>
      </c>
      <c r="D15" s="45" t="s">
        <v>3</v>
      </c>
      <c r="E15" s="45" t="s">
        <v>4</v>
      </c>
      <c r="F15" s="45" t="s">
        <v>5</v>
      </c>
    </row>
    <row r="16" ht="30" spans="1:6">
      <c r="A16" s="46" t="s">
        <v>6</v>
      </c>
      <c r="B16" s="47" t="s">
        <v>7</v>
      </c>
      <c r="C16" s="50" t="s">
        <v>17</v>
      </c>
      <c r="D16" s="50" t="s">
        <v>18</v>
      </c>
      <c r="E16" s="50">
        <v>1549</v>
      </c>
      <c r="F16" s="48">
        <v>46023</v>
      </c>
    </row>
    <row r="17" ht="15" spans="1:6">
      <c r="A17" s="47"/>
      <c r="B17" s="47"/>
      <c r="C17" s="49" t="s">
        <v>12</v>
      </c>
      <c r="D17" s="47"/>
      <c r="E17" s="47">
        <f>SUM(E16:E16)</f>
        <v>1549</v>
      </c>
      <c r="F17" s="47"/>
    </row>
    <row r="19" ht="15" spans="1:6">
      <c r="A19" s="45" t="s">
        <v>0</v>
      </c>
      <c r="B19" s="45" t="s">
        <v>1</v>
      </c>
      <c r="C19" s="45" t="s">
        <v>2</v>
      </c>
      <c r="D19" s="45" t="s">
        <v>3</v>
      </c>
      <c r="E19" s="45" t="s">
        <v>4</v>
      </c>
      <c r="F19" s="45" t="s">
        <v>5</v>
      </c>
    </row>
    <row r="20" ht="15" spans="1:6">
      <c r="A20" s="46" t="s">
        <v>6</v>
      </c>
      <c r="B20" s="47" t="s">
        <v>7</v>
      </c>
      <c r="C20" s="28" t="s">
        <v>19</v>
      </c>
      <c r="D20" s="28" t="s">
        <v>20</v>
      </c>
      <c r="E20" s="28">
        <v>2877</v>
      </c>
      <c r="F20" s="48">
        <v>46023</v>
      </c>
    </row>
    <row r="21" ht="15" spans="1:6">
      <c r="A21" s="47"/>
      <c r="B21" s="47"/>
      <c r="C21" s="28" t="s">
        <v>19</v>
      </c>
      <c r="D21" s="28" t="s">
        <v>21</v>
      </c>
      <c r="E21" s="28">
        <v>1211</v>
      </c>
      <c r="F21" s="48"/>
    </row>
    <row r="22" ht="15" spans="1:6">
      <c r="A22" s="47"/>
      <c r="B22" s="47"/>
      <c r="C22" s="49" t="s">
        <v>12</v>
      </c>
      <c r="D22" s="47"/>
      <c r="E22" s="47">
        <f>SUM(E20:E21)</f>
        <v>4088</v>
      </c>
      <c r="F22" s="47"/>
    </row>
  </sheetData>
  <mergeCells count="9">
    <mergeCell ref="A2:A6"/>
    <mergeCell ref="A10:A12"/>
    <mergeCell ref="A20:A21"/>
    <mergeCell ref="B2:B6"/>
    <mergeCell ref="B10:B12"/>
    <mergeCell ref="B20:B21"/>
    <mergeCell ref="F2:F6"/>
    <mergeCell ref="F10:F12"/>
    <mergeCell ref="F20:F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K33" sqref="$A1:$XFD1048576"/>
    </sheetView>
  </sheetViews>
  <sheetFormatPr defaultColWidth="9" defaultRowHeight="13.5"/>
  <cols>
    <col min="1" max="1" width="16.75" customWidth="1"/>
  </cols>
  <sheetData>
    <row r="1" ht="26.25" spans="1:13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24</v>
      </c>
      <c r="F3" s="4" t="s">
        <v>25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26</v>
      </c>
      <c r="F4" s="7" t="s">
        <v>27</v>
      </c>
      <c r="G4" s="7"/>
      <c r="H4" s="8"/>
      <c r="I4" s="8"/>
      <c r="J4" s="8"/>
      <c r="K4" s="9"/>
      <c r="L4" s="9"/>
      <c r="M4" s="9"/>
    </row>
    <row r="5" ht="25.5" spans="1:13">
      <c r="A5" s="10" t="s">
        <v>28</v>
      </c>
      <c r="B5" s="11" t="s">
        <v>29</v>
      </c>
      <c r="C5" s="11" t="s">
        <v>30</v>
      </c>
      <c r="D5" s="11" t="s">
        <v>31</v>
      </c>
      <c r="E5" s="12" t="s">
        <v>32</v>
      </c>
      <c r="F5" s="13" t="s">
        <v>33</v>
      </c>
      <c r="G5" s="13" t="s">
        <v>34</v>
      </c>
      <c r="H5" s="13" t="s">
        <v>35</v>
      </c>
      <c r="I5" s="14" t="s">
        <v>36</v>
      </c>
      <c r="J5" s="15" t="s">
        <v>37</v>
      </c>
      <c r="K5" s="15" t="s">
        <v>38</v>
      </c>
      <c r="L5" s="11" t="s">
        <v>39</v>
      </c>
      <c r="M5" s="16"/>
    </row>
    <row r="6" ht="24.75" spans="1:13">
      <c r="A6" s="17"/>
      <c r="B6" s="18" t="s">
        <v>1</v>
      </c>
      <c r="C6" s="19" t="s">
        <v>40</v>
      </c>
      <c r="D6" s="19" t="s">
        <v>41</v>
      </c>
      <c r="E6" s="20" t="s">
        <v>42</v>
      </c>
      <c r="F6" s="21" t="s">
        <v>43</v>
      </c>
      <c r="G6" s="22" t="s">
        <v>44</v>
      </c>
      <c r="H6" s="22" t="s">
        <v>45</v>
      </c>
      <c r="I6" s="23" t="s">
        <v>46</v>
      </c>
      <c r="J6" s="24" t="s">
        <v>47</v>
      </c>
      <c r="K6" s="24" t="s">
        <v>48</v>
      </c>
      <c r="L6" s="25" t="s">
        <v>49</v>
      </c>
      <c r="M6" s="16"/>
    </row>
    <row r="7" ht="15" spans="1:13">
      <c r="A7" s="26" t="s">
        <v>6</v>
      </c>
      <c r="B7" s="27" t="s">
        <v>7</v>
      </c>
      <c r="C7" s="28" t="s">
        <v>13</v>
      </c>
      <c r="D7" s="28" t="s">
        <v>14</v>
      </c>
      <c r="E7" s="29"/>
      <c r="F7" s="28">
        <v>2101</v>
      </c>
      <c r="G7" s="30">
        <f t="shared" ref="G7:G27" si="0">F7*0.02</f>
        <v>42.02</v>
      </c>
      <c r="H7" s="30">
        <f t="shared" ref="H7:H27" si="1">SUM(F7:G7)</f>
        <v>2143.02</v>
      </c>
      <c r="I7" s="31">
        <v>46024</v>
      </c>
      <c r="J7" s="27">
        <v>2</v>
      </c>
      <c r="K7" s="27">
        <v>2.4</v>
      </c>
      <c r="L7" s="27" t="s">
        <v>50</v>
      </c>
      <c r="M7" s="32"/>
    </row>
    <row r="8" ht="15" spans="1:13">
      <c r="A8" s="33"/>
      <c r="B8" s="34"/>
      <c r="C8" s="28" t="s">
        <v>13</v>
      </c>
      <c r="D8" s="28" t="s">
        <v>14</v>
      </c>
      <c r="E8" s="29"/>
      <c r="F8" s="28">
        <v>2101</v>
      </c>
      <c r="G8" s="30">
        <f t="shared" si="0"/>
        <v>42.02</v>
      </c>
      <c r="H8" s="30">
        <f t="shared" si="1"/>
        <v>2143.02</v>
      </c>
      <c r="I8" s="35"/>
      <c r="J8" s="34"/>
      <c r="K8" s="34"/>
      <c r="L8" s="34"/>
      <c r="M8" s="32"/>
    </row>
    <row r="9" ht="15" spans="1:13">
      <c r="A9" s="33"/>
      <c r="B9" s="34"/>
      <c r="C9" s="28" t="s">
        <v>13</v>
      </c>
      <c r="D9" s="28" t="s">
        <v>15</v>
      </c>
      <c r="E9" s="29"/>
      <c r="F9" s="28">
        <v>3708</v>
      </c>
      <c r="G9" s="30">
        <f t="shared" si="0"/>
        <v>74.16</v>
      </c>
      <c r="H9" s="30">
        <f t="shared" si="1"/>
        <v>3782.16</v>
      </c>
      <c r="I9" s="35"/>
      <c r="J9" s="34"/>
      <c r="K9" s="34"/>
      <c r="L9" s="34"/>
      <c r="M9" s="32"/>
    </row>
    <row r="10" ht="15" spans="1:13">
      <c r="A10" s="33"/>
      <c r="B10" s="34"/>
      <c r="C10" s="28" t="s">
        <v>13</v>
      </c>
      <c r="D10" s="28" t="s">
        <v>15</v>
      </c>
      <c r="E10" s="29"/>
      <c r="F10" s="28">
        <v>3708</v>
      </c>
      <c r="G10" s="30">
        <f t="shared" si="0"/>
        <v>74.16</v>
      </c>
      <c r="H10" s="30">
        <f t="shared" si="1"/>
        <v>3782.16</v>
      </c>
      <c r="I10" s="35"/>
      <c r="J10" s="34"/>
      <c r="K10" s="34"/>
      <c r="L10" s="34"/>
      <c r="M10" s="32"/>
    </row>
    <row r="11" ht="15" spans="1:13">
      <c r="A11" s="33"/>
      <c r="B11" s="34"/>
      <c r="C11" s="28" t="s">
        <v>13</v>
      </c>
      <c r="D11" s="28" t="s">
        <v>16</v>
      </c>
      <c r="E11" s="29"/>
      <c r="F11" s="28">
        <v>1965</v>
      </c>
      <c r="G11" s="30">
        <f t="shared" si="0"/>
        <v>39.3</v>
      </c>
      <c r="H11" s="30">
        <f t="shared" si="1"/>
        <v>2004.3</v>
      </c>
      <c r="I11" s="35"/>
      <c r="J11" s="34"/>
      <c r="K11" s="34"/>
      <c r="L11" s="34"/>
      <c r="M11" s="32"/>
    </row>
    <row r="12" ht="15" spans="1:13">
      <c r="A12" s="33"/>
      <c r="B12" s="34"/>
      <c r="C12" s="28" t="s">
        <v>13</v>
      </c>
      <c r="D12" s="28" t="s">
        <v>16</v>
      </c>
      <c r="E12" s="29"/>
      <c r="F12" s="28">
        <v>1965</v>
      </c>
      <c r="G12" s="30">
        <f t="shared" si="0"/>
        <v>39.3</v>
      </c>
      <c r="H12" s="30">
        <f t="shared" si="1"/>
        <v>2004.3</v>
      </c>
      <c r="I12" s="35"/>
      <c r="J12" s="34"/>
      <c r="K12" s="34"/>
      <c r="L12" s="34"/>
      <c r="M12" s="32"/>
    </row>
    <row r="13" ht="15" spans="1:13">
      <c r="A13" s="36" t="s">
        <v>12</v>
      </c>
      <c r="B13" s="37"/>
      <c r="C13" s="28"/>
      <c r="D13" s="28"/>
      <c r="E13" s="37"/>
      <c r="F13" s="38">
        <f>SUM(F7:F12)</f>
        <v>15548</v>
      </c>
      <c r="G13" s="30">
        <f t="shared" si="0"/>
        <v>310.96</v>
      </c>
      <c r="H13" s="30">
        <f t="shared" si="1"/>
        <v>15858.96</v>
      </c>
      <c r="I13" s="39"/>
      <c r="J13" s="39"/>
      <c r="K13" s="39"/>
      <c r="L13" s="39"/>
      <c r="M13" s="40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F3" sqref="F3:G3"/>
    </sheetView>
  </sheetViews>
  <sheetFormatPr defaultColWidth="9" defaultRowHeight="13.5"/>
  <cols>
    <col min="1" max="1" width="19.5" customWidth="1"/>
  </cols>
  <sheetData>
    <row r="1" ht="26.25" spans="1:13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24</v>
      </c>
      <c r="F3" s="4">
        <v>46107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26</v>
      </c>
      <c r="F4" s="7" t="s">
        <v>51</v>
      </c>
      <c r="G4" s="7"/>
      <c r="H4" s="8"/>
      <c r="I4" s="8"/>
      <c r="J4" s="8"/>
      <c r="K4" s="9"/>
      <c r="L4" s="9"/>
      <c r="M4" s="9"/>
    </row>
    <row r="5" ht="25.5" spans="1:13">
      <c r="A5" s="10" t="s">
        <v>28</v>
      </c>
      <c r="B5" s="11" t="s">
        <v>29</v>
      </c>
      <c r="C5" s="11" t="s">
        <v>30</v>
      </c>
      <c r="D5" s="11" t="s">
        <v>31</v>
      </c>
      <c r="E5" s="12" t="s">
        <v>32</v>
      </c>
      <c r="F5" s="13" t="s">
        <v>33</v>
      </c>
      <c r="G5" s="13" t="s">
        <v>34</v>
      </c>
      <c r="H5" s="13" t="s">
        <v>35</v>
      </c>
      <c r="I5" s="14" t="s">
        <v>36</v>
      </c>
      <c r="J5" s="15" t="s">
        <v>37</v>
      </c>
      <c r="K5" s="15" t="s">
        <v>38</v>
      </c>
      <c r="L5" s="11" t="s">
        <v>39</v>
      </c>
      <c r="M5" s="16"/>
    </row>
    <row r="6" ht="24.75" spans="1:13">
      <c r="A6" s="17"/>
      <c r="B6" s="18" t="s">
        <v>1</v>
      </c>
      <c r="C6" s="19" t="s">
        <v>40</v>
      </c>
      <c r="D6" s="19" t="s">
        <v>41</v>
      </c>
      <c r="E6" s="20" t="s">
        <v>42</v>
      </c>
      <c r="F6" s="21" t="s">
        <v>43</v>
      </c>
      <c r="G6" s="22" t="s">
        <v>44</v>
      </c>
      <c r="H6" s="22" t="s">
        <v>45</v>
      </c>
      <c r="I6" s="23" t="s">
        <v>46</v>
      </c>
      <c r="J6" s="24" t="s">
        <v>47</v>
      </c>
      <c r="K6" s="24" t="s">
        <v>48</v>
      </c>
      <c r="L6" s="25" t="s">
        <v>49</v>
      </c>
      <c r="M6" s="16"/>
    </row>
    <row r="7" ht="15" spans="1:13">
      <c r="A7" s="26" t="s">
        <v>6</v>
      </c>
      <c r="B7" s="27" t="s">
        <v>7</v>
      </c>
      <c r="C7" s="28" t="s">
        <v>17</v>
      </c>
      <c r="D7" s="28" t="s">
        <v>18</v>
      </c>
      <c r="E7" s="29"/>
      <c r="F7" s="28">
        <v>1549</v>
      </c>
      <c r="G7" s="30">
        <f>F7*0.02</f>
        <v>30.98</v>
      </c>
      <c r="H7" s="30">
        <f>SUM(F7:G7)</f>
        <v>1579.98</v>
      </c>
      <c r="I7" s="31">
        <v>46024</v>
      </c>
      <c r="J7" s="27">
        <v>0.6</v>
      </c>
      <c r="K7" s="27">
        <v>1</v>
      </c>
      <c r="L7" s="27" t="s">
        <v>52</v>
      </c>
      <c r="M7" s="32"/>
    </row>
    <row r="8" ht="15" customHeight="1" spans="1:13">
      <c r="A8" s="33"/>
      <c r="B8" s="34"/>
      <c r="C8" s="28" t="s">
        <v>17</v>
      </c>
      <c r="D8" s="28" t="s">
        <v>18</v>
      </c>
      <c r="E8" s="29"/>
      <c r="F8" s="28">
        <v>1549</v>
      </c>
      <c r="G8" s="30">
        <f>F8*0.02</f>
        <v>30.98</v>
      </c>
      <c r="H8" s="30">
        <f>SUM(F8:G8)</f>
        <v>1579.98</v>
      </c>
      <c r="I8" s="35"/>
      <c r="J8" s="34"/>
      <c r="K8" s="34"/>
      <c r="L8" s="34"/>
      <c r="M8" s="32"/>
    </row>
    <row r="9" ht="15" spans="1:13">
      <c r="A9" s="36" t="s">
        <v>12</v>
      </c>
      <c r="B9" s="37"/>
      <c r="C9" s="28"/>
      <c r="D9" s="28"/>
      <c r="E9" s="37"/>
      <c r="F9" s="38">
        <f>SUM(F7:F8)</f>
        <v>3098</v>
      </c>
      <c r="G9" s="30">
        <f>F9*0.02</f>
        <v>61.96</v>
      </c>
      <c r="H9" s="30">
        <f>SUM(F9:G9)</f>
        <v>3159.96</v>
      </c>
      <c r="I9" s="39"/>
      <c r="J9" s="39"/>
      <c r="K9" s="39"/>
      <c r="L9" s="39"/>
      <c r="M9" s="40"/>
    </row>
    <row r="18" spans="9:9">
      <c r="I18" t="s">
        <v>53</v>
      </c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T4" sqref="T4"/>
    </sheetView>
  </sheetViews>
  <sheetFormatPr defaultColWidth="9" defaultRowHeight="13.5"/>
  <cols>
    <col min="1" max="1" width="16.75" customWidth="1"/>
  </cols>
  <sheetData>
    <row r="1" ht="26.25" spans="1:13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24</v>
      </c>
      <c r="F3" s="4">
        <v>46107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26</v>
      </c>
      <c r="F4" s="7" t="s">
        <v>54</v>
      </c>
      <c r="G4" s="7"/>
      <c r="H4" s="8"/>
      <c r="I4" s="8"/>
      <c r="J4" s="8"/>
      <c r="K4" s="9"/>
      <c r="L4" s="9"/>
      <c r="M4" s="9"/>
    </row>
    <row r="5" ht="25.5" spans="1:13">
      <c r="A5" s="10" t="s">
        <v>28</v>
      </c>
      <c r="B5" s="11" t="s">
        <v>29</v>
      </c>
      <c r="C5" s="11" t="s">
        <v>30</v>
      </c>
      <c r="D5" s="11" t="s">
        <v>31</v>
      </c>
      <c r="E5" s="12" t="s">
        <v>32</v>
      </c>
      <c r="F5" s="13" t="s">
        <v>33</v>
      </c>
      <c r="G5" s="13" t="s">
        <v>34</v>
      </c>
      <c r="H5" s="13" t="s">
        <v>35</v>
      </c>
      <c r="I5" s="14" t="s">
        <v>36</v>
      </c>
      <c r="J5" s="15" t="s">
        <v>37</v>
      </c>
      <c r="K5" s="15" t="s">
        <v>38</v>
      </c>
      <c r="L5" s="11" t="s">
        <v>39</v>
      </c>
      <c r="M5" s="16"/>
    </row>
    <row r="6" ht="24.75" spans="1:13">
      <c r="A6" s="17"/>
      <c r="B6" s="18" t="s">
        <v>1</v>
      </c>
      <c r="C6" s="19" t="s">
        <v>40</v>
      </c>
      <c r="D6" s="19" t="s">
        <v>41</v>
      </c>
      <c r="E6" s="20" t="s">
        <v>42</v>
      </c>
      <c r="F6" s="21" t="s">
        <v>43</v>
      </c>
      <c r="G6" s="22" t="s">
        <v>44</v>
      </c>
      <c r="H6" s="22" t="s">
        <v>45</v>
      </c>
      <c r="I6" s="23" t="s">
        <v>46</v>
      </c>
      <c r="J6" s="24" t="s">
        <v>47</v>
      </c>
      <c r="K6" s="24" t="s">
        <v>48</v>
      </c>
      <c r="L6" s="25" t="s">
        <v>49</v>
      </c>
      <c r="M6" s="16"/>
    </row>
    <row r="7" ht="15" spans="1:13">
      <c r="A7" s="41" t="s">
        <v>6</v>
      </c>
      <c r="B7" s="38" t="s">
        <v>7</v>
      </c>
      <c r="C7" s="28" t="s">
        <v>8</v>
      </c>
      <c r="D7" s="28" t="s">
        <v>9</v>
      </c>
      <c r="E7" s="29"/>
      <c r="F7" s="28">
        <v>3189</v>
      </c>
      <c r="G7" s="30">
        <f t="shared" ref="G7:G15" si="0">F7*0.02</f>
        <v>63.78</v>
      </c>
      <c r="H7" s="30">
        <f t="shared" ref="H7:H15" si="1">SUM(F7:G7)</f>
        <v>3252.78</v>
      </c>
      <c r="I7" s="42">
        <v>46024</v>
      </c>
      <c r="J7" s="38">
        <v>3.3</v>
      </c>
      <c r="K7" s="38">
        <v>3.7</v>
      </c>
      <c r="L7" s="38" t="s">
        <v>50</v>
      </c>
      <c r="M7" s="32"/>
    </row>
    <row r="8" ht="15" spans="1:13">
      <c r="A8" s="41"/>
      <c r="B8" s="38"/>
      <c r="C8" s="28" t="s">
        <v>8</v>
      </c>
      <c r="D8" s="28" t="s">
        <v>9</v>
      </c>
      <c r="E8" s="29"/>
      <c r="F8" s="28">
        <v>3189</v>
      </c>
      <c r="G8" s="30">
        <f t="shared" si="0"/>
        <v>63.78</v>
      </c>
      <c r="H8" s="30">
        <f t="shared" si="1"/>
        <v>3252.78</v>
      </c>
      <c r="I8" s="42"/>
      <c r="J8" s="38"/>
      <c r="K8" s="38"/>
      <c r="L8" s="38"/>
      <c r="M8" s="32"/>
    </row>
    <row r="9" ht="15" spans="1:13">
      <c r="A9" s="41"/>
      <c r="B9" s="38"/>
      <c r="C9" s="28" t="s">
        <v>8</v>
      </c>
      <c r="D9" s="28" t="s">
        <v>10</v>
      </c>
      <c r="E9" s="29"/>
      <c r="F9" s="28">
        <v>1453</v>
      </c>
      <c r="G9" s="30">
        <f t="shared" si="0"/>
        <v>29.06</v>
      </c>
      <c r="H9" s="30">
        <f t="shared" si="1"/>
        <v>1482.06</v>
      </c>
      <c r="I9" s="42"/>
      <c r="J9" s="38"/>
      <c r="K9" s="38"/>
      <c r="L9" s="38"/>
      <c r="M9" s="32"/>
    </row>
    <row r="10" ht="15" spans="1:13">
      <c r="A10" s="41"/>
      <c r="B10" s="38"/>
      <c r="C10" s="28" t="s">
        <v>8</v>
      </c>
      <c r="D10" s="28" t="s">
        <v>10</v>
      </c>
      <c r="E10" s="29"/>
      <c r="F10" s="28">
        <v>1453</v>
      </c>
      <c r="G10" s="30">
        <f t="shared" si="0"/>
        <v>29.06</v>
      </c>
      <c r="H10" s="30">
        <f t="shared" si="1"/>
        <v>1482.06</v>
      </c>
      <c r="I10" s="42"/>
      <c r="J10" s="38"/>
      <c r="K10" s="38"/>
      <c r="L10" s="38"/>
      <c r="M10" s="32"/>
    </row>
    <row r="11" ht="15" spans="1:13">
      <c r="A11" s="41"/>
      <c r="B11" s="38"/>
      <c r="C11" s="28" t="s">
        <v>11</v>
      </c>
      <c r="D11" s="28" t="s">
        <v>9</v>
      </c>
      <c r="E11" s="29"/>
      <c r="F11" s="28">
        <v>5133</v>
      </c>
      <c r="G11" s="30">
        <f t="shared" si="0"/>
        <v>102.66</v>
      </c>
      <c r="H11" s="30">
        <f t="shared" si="1"/>
        <v>5235.66</v>
      </c>
      <c r="I11" s="42"/>
      <c r="J11" s="38"/>
      <c r="K11" s="38"/>
      <c r="L11" s="38"/>
      <c r="M11" s="40"/>
    </row>
    <row r="12" ht="15" spans="1:13">
      <c r="A12" s="41"/>
      <c r="B12" s="38"/>
      <c r="C12" s="28" t="s">
        <v>11</v>
      </c>
      <c r="D12" s="28" t="s">
        <v>9</v>
      </c>
      <c r="E12" s="29"/>
      <c r="F12" s="28">
        <v>5133</v>
      </c>
      <c r="G12" s="30">
        <f t="shared" si="0"/>
        <v>102.66</v>
      </c>
      <c r="H12" s="30">
        <f t="shared" si="1"/>
        <v>5235.66</v>
      </c>
      <c r="I12" s="42"/>
      <c r="J12" s="38"/>
      <c r="K12" s="38"/>
      <c r="L12" s="38"/>
    </row>
    <row r="13" ht="15" spans="1:13">
      <c r="A13" s="41"/>
      <c r="B13" s="38"/>
      <c r="C13" s="28" t="s">
        <v>11</v>
      </c>
      <c r="D13" s="28" t="s">
        <v>10</v>
      </c>
      <c r="E13" s="29"/>
      <c r="F13" s="28">
        <v>2164</v>
      </c>
      <c r="G13" s="30">
        <f t="shared" si="0"/>
        <v>43.28</v>
      </c>
      <c r="H13" s="30">
        <f t="shared" si="1"/>
        <v>2207.28</v>
      </c>
      <c r="I13" s="42"/>
      <c r="J13" s="38"/>
      <c r="K13" s="38"/>
      <c r="L13" s="38"/>
    </row>
    <row r="14" ht="15" spans="1:13">
      <c r="A14" s="41"/>
      <c r="B14" s="38"/>
      <c r="C14" s="28" t="s">
        <v>11</v>
      </c>
      <c r="D14" s="28" t="s">
        <v>10</v>
      </c>
      <c r="E14" s="29"/>
      <c r="F14" s="28">
        <v>2164</v>
      </c>
      <c r="G14" s="30">
        <f t="shared" si="0"/>
        <v>43.28</v>
      </c>
      <c r="H14" s="30">
        <f t="shared" si="1"/>
        <v>2207.28</v>
      </c>
      <c r="I14" s="42"/>
      <c r="J14" s="38"/>
      <c r="K14" s="38"/>
      <c r="L14" s="38"/>
    </row>
    <row r="15" ht="15" spans="1:13">
      <c r="A15" s="36" t="s">
        <v>12</v>
      </c>
      <c r="B15" s="43"/>
      <c r="C15" s="28"/>
      <c r="D15" s="28"/>
      <c r="E15" s="44"/>
      <c r="F15" s="38">
        <f>SUM(F7:F14)</f>
        <v>23878</v>
      </c>
      <c r="G15" s="30">
        <f t="shared" si="0"/>
        <v>477.56</v>
      </c>
      <c r="H15" s="30">
        <f t="shared" si="1"/>
        <v>24355.56</v>
      </c>
      <c r="I15" s="43"/>
      <c r="J15" s="43"/>
      <c r="K15" s="43"/>
      <c r="L15" s="43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F4" sqref="F4:G4"/>
    </sheetView>
  </sheetViews>
  <sheetFormatPr defaultColWidth="9" defaultRowHeight="13.5"/>
  <cols>
    <col min="1" max="1" width="16.75" customWidth="1"/>
  </cols>
  <sheetData>
    <row r="1" ht="26.25" spans="1:13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24</v>
      </c>
      <c r="F3" s="4">
        <v>46107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26</v>
      </c>
      <c r="F4" s="7" t="s">
        <v>55</v>
      </c>
      <c r="G4" s="7"/>
      <c r="H4" s="8"/>
      <c r="I4" s="8"/>
      <c r="J4" s="8"/>
      <c r="K4" s="9"/>
      <c r="L4" s="9"/>
      <c r="M4" s="9"/>
    </row>
    <row r="5" ht="25.5" spans="1:13">
      <c r="A5" s="10" t="s">
        <v>28</v>
      </c>
      <c r="B5" s="11" t="s">
        <v>29</v>
      </c>
      <c r="C5" s="11" t="s">
        <v>30</v>
      </c>
      <c r="D5" s="11" t="s">
        <v>31</v>
      </c>
      <c r="E5" s="12" t="s">
        <v>32</v>
      </c>
      <c r="F5" s="13" t="s">
        <v>33</v>
      </c>
      <c r="G5" s="13" t="s">
        <v>34</v>
      </c>
      <c r="H5" s="13" t="s">
        <v>35</v>
      </c>
      <c r="I5" s="14" t="s">
        <v>36</v>
      </c>
      <c r="J5" s="15" t="s">
        <v>37</v>
      </c>
      <c r="K5" s="15" t="s">
        <v>38</v>
      </c>
      <c r="L5" s="11" t="s">
        <v>39</v>
      </c>
      <c r="M5" s="16"/>
    </row>
    <row r="6" ht="24.75" spans="1:13">
      <c r="A6" s="17"/>
      <c r="B6" s="18" t="s">
        <v>1</v>
      </c>
      <c r="C6" s="19" t="s">
        <v>40</v>
      </c>
      <c r="D6" s="19" t="s">
        <v>41</v>
      </c>
      <c r="E6" s="20" t="s">
        <v>42</v>
      </c>
      <c r="F6" s="21" t="s">
        <v>43</v>
      </c>
      <c r="G6" s="22" t="s">
        <v>44</v>
      </c>
      <c r="H6" s="22" t="s">
        <v>45</v>
      </c>
      <c r="I6" s="23" t="s">
        <v>46</v>
      </c>
      <c r="J6" s="24" t="s">
        <v>47</v>
      </c>
      <c r="K6" s="24" t="s">
        <v>48</v>
      </c>
      <c r="L6" s="25" t="s">
        <v>49</v>
      </c>
      <c r="M6" s="16"/>
    </row>
    <row r="7" ht="15" spans="1:13">
      <c r="A7" s="26" t="s">
        <v>6</v>
      </c>
      <c r="B7" s="27" t="s">
        <v>7</v>
      </c>
      <c r="C7" s="28" t="s">
        <v>19</v>
      </c>
      <c r="D7" s="28" t="s">
        <v>20</v>
      </c>
      <c r="E7" s="29"/>
      <c r="F7" s="28">
        <v>2877</v>
      </c>
      <c r="G7" s="30">
        <f t="shared" ref="G7:G11" si="0">F7*0.02</f>
        <v>57.54</v>
      </c>
      <c r="H7" s="30">
        <f t="shared" ref="H7:H11" si="1">SUM(F7:G7)</f>
        <v>2934.54</v>
      </c>
      <c r="I7" s="31">
        <v>46024</v>
      </c>
      <c r="J7" s="27">
        <v>1</v>
      </c>
      <c r="K7" s="27">
        <v>1.4</v>
      </c>
      <c r="L7" s="27" t="s">
        <v>52</v>
      </c>
      <c r="M7" s="32"/>
    </row>
    <row r="8" ht="15" spans="1:13">
      <c r="A8" s="33"/>
      <c r="B8" s="34"/>
      <c r="C8" s="28" t="s">
        <v>19</v>
      </c>
      <c r="D8" s="28" t="s">
        <v>20</v>
      </c>
      <c r="E8" s="29"/>
      <c r="F8" s="28">
        <v>2877</v>
      </c>
      <c r="G8" s="30">
        <f t="shared" si="0"/>
        <v>57.54</v>
      </c>
      <c r="H8" s="30">
        <f t="shared" si="1"/>
        <v>2934.54</v>
      </c>
      <c r="I8" s="35"/>
      <c r="J8" s="34"/>
      <c r="K8" s="34"/>
      <c r="L8" s="34"/>
      <c r="M8" s="32"/>
    </row>
    <row r="9" ht="15" spans="1:13">
      <c r="A9" s="33"/>
      <c r="B9" s="34"/>
      <c r="C9" s="28" t="s">
        <v>19</v>
      </c>
      <c r="D9" s="28" t="s">
        <v>21</v>
      </c>
      <c r="E9" s="29"/>
      <c r="F9" s="28">
        <v>1211</v>
      </c>
      <c r="G9" s="30">
        <f t="shared" si="0"/>
        <v>24.22</v>
      </c>
      <c r="H9" s="30">
        <f t="shared" si="1"/>
        <v>1235.22</v>
      </c>
      <c r="I9" s="35"/>
      <c r="J9" s="34"/>
      <c r="K9" s="34"/>
      <c r="L9" s="34"/>
      <c r="M9" s="32"/>
    </row>
    <row r="10" ht="15" spans="1:13">
      <c r="A10" s="33"/>
      <c r="B10" s="34"/>
      <c r="C10" s="28" t="s">
        <v>19</v>
      </c>
      <c r="D10" s="28" t="s">
        <v>21</v>
      </c>
      <c r="E10" s="29"/>
      <c r="F10" s="28">
        <v>1211</v>
      </c>
      <c r="G10" s="30">
        <f t="shared" si="0"/>
        <v>24.22</v>
      </c>
      <c r="H10" s="30">
        <f t="shared" si="1"/>
        <v>1235.22</v>
      </c>
      <c r="I10" s="35"/>
      <c r="J10" s="34"/>
      <c r="K10" s="34"/>
      <c r="L10" s="34"/>
      <c r="M10" s="32"/>
    </row>
    <row r="11" ht="15" spans="1:13">
      <c r="A11" s="36" t="s">
        <v>12</v>
      </c>
      <c r="B11" s="37"/>
      <c r="C11" s="28"/>
      <c r="D11" s="28"/>
      <c r="E11" s="37"/>
      <c r="F11" s="38">
        <f>SUM(F7:F10)</f>
        <v>8176</v>
      </c>
      <c r="G11" s="30">
        <f t="shared" si="0"/>
        <v>163.52</v>
      </c>
      <c r="H11" s="30">
        <f t="shared" si="1"/>
        <v>8339.52</v>
      </c>
      <c r="I11" s="39"/>
      <c r="J11" s="39"/>
      <c r="K11" s="39"/>
      <c r="L11" s="39"/>
      <c r="M11" s="40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 李家永</vt:lpstr>
      <vt:lpstr>马龙</vt:lpstr>
      <vt:lpstr>邓阳春</vt:lpstr>
      <vt:lpstr>纪兑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2026-03-24T07:22:00Z</dcterms:created>
  <dcterms:modified xsi:type="dcterms:W3CDTF">2026-03-26T03:02:27Z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D7C70AC403C44AFA81B550340389F34C_11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