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<sst xmlns="http://schemas.openxmlformats.org/spreadsheetml/2006/main" count="39" uniqueCount="39">
  <si>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</si>
  <si>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</si>
  <si>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</si>
  <si>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</si>
  <si>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邮政快递：8436372321513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</si>
  <si>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</si>
  <si>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</si>
  <si>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</si>
  <si>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</si>
  <si>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</si>
  <si>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</si>
  <si>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</si>
  <si>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</si>
  <si>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</si>
  <si>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</si>
  <si>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</si>
  <si>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</si>
  <si>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</si>
  <si>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</si>
  <si>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</si>
  <si>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</si>
  <si>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</si>
  <si>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</si>
  <si>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</si>
  <si>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</si>
  <si>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</si>
  <si>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</si>
  <si>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</si>
  <si>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RHHSZH0047</t>
  </si>
  <si>
    <t>ZHLOP25016-1厘米色蜡绳/新版-35CM，1104</t>
  </si>
  <si>
    <t>2354/047，1383-047 款</t>
  </si>
  <si>
    <t>21*37*15</t>
  </si>
  <si>
    <t>RCZYXZH220</t>
  </si>
  <si>
    <t>ZHLOP25007-1厘米色蜡绳/新版-22CM，1124</t>
  </si>
  <si>
    <t>8311/047 款</t>
  </si>
  <si>
    <t>RCZYXZH223</t>
  </si>
  <si>
    <t>ZHLOP25007-1厘米色蜡绳/新版-22CM，3475</t>
  </si>
  <si>
    <t>25520-04，2356/047/658/02 款，403，
25520-04，2356/047/658/03  款，303，
25981-04，2356/047/658/01 款，2003，
25981-04，2356/047/658/02 款，163，
25981-04，2356/047/658/06 款，603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</si>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</sst>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I9" sqref="I9:J11"/>
    </sheetView>
  </sheetViews>
  <sheetFormatPr defaultColWidth="18" defaultRowHeight="26.25"/>
  <cols>
    <col min="1" max="1" width="16.5166666666667" style="2" customWidth="1"/>
    <col min="2" max="2" width="23.1083333333333" style="2" customWidth="1"/>
    <col min="3" max="3" width="23.25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0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1104</v>
      </c>
      <c r="E9" s="29">
        <f>+D9*0.05</f>
        <v>55.2</v>
      </c>
      <c r="F9" s="29">
        <f>+D9+E9</f>
        <v>1159.2</v>
      </c>
      <c r="G9" s="30">
        <v>1</v>
      </c>
      <c r="H9" s="30">
        <f>I9-0.3</f>
        <v>1.19</v>
      </c>
      <c r="I9" s="41">
        <v>1.49</v>
      </c>
      <c r="J9" s="41" t="s">
        <v>31</v>
      </c>
      <c r="K9" s="30">
        <v>0.012</v>
      </c>
    </row>
    <row r="10" customFormat="1" ht="55" customHeight="1" spans="1:11">
      <c r="A10" s="31" t="s">
        <v>32</v>
      </c>
      <c r="B10" s="31" t="s">
        <v>33</v>
      </c>
      <c r="C10" s="27" t="s">
        <v>34</v>
      </c>
      <c r="D10" s="32">
        <v>1124</v>
      </c>
      <c r="E10" s="33">
        <f>D10*0.05</f>
        <v>56.2</v>
      </c>
      <c r="F10" s="33">
        <f>D10+E10</f>
        <v>1180.2</v>
      </c>
      <c r="G10" s="34"/>
      <c r="H10" s="34"/>
      <c r="I10" s="42"/>
      <c r="J10" s="42"/>
      <c r="K10" s="34"/>
    </row>
    <row r="11" customFormat="1" ht="127" customHeight="1" spans="1:11">
      <c r="A11" s="31" t="s">
        <v>35</v>
      </c>
      <c r="B11" s="31" t="s">
        <v>36</v>
      </c>
      <c r="C11" s="27" t="s">
        <v>37</v>
      </c>
      <c r="D11" s="32">
        <v>3475</v>
      </c>
      <c r="E11" s="33">
        <f>D11*0.05</f>
        <v>173.75</v>
      </c>
      <c r="F11" s="33">
        <f>D11+E11</f>
        <v>3648.75</v>
      </c>
      <c r="G11" s="34"/>
      <c r="H11" s="34"/>
      <c r="I11" s="43"/>
      <c r="J11" s="43"/>
      <c r="K11" s="34"/>
    </row>
    <row r="12" customFormat="1" ht="46.95" customHeight="1" spans="1:11">
      <c r="A12" s="35"/>
      <c r="B12" s="36"/>
      <c r="C12" s="36"/>
      <c r="D12" s="37"/>
      <c r="E12" s="37"/>
      <c r="F12" s="37"/>
      <c r="G12" s="38"/>
      <c r="H12" s="38"/>
      <c r="I12" s="44"/>
      <c r="J12" s="44"/>
      <c r="K12" s="37"/>
    </row>
    <row r="13" ht="46.95" customHeight="1" spans="1:11">
      <c r="A13" s="35" t="s">
        <v>38</v>
      </c>
      <c r="B13" s="36"/>
      <c r="C13" s="36"/>
      <c r="D13" s="39">
        <f>SUM(D9:D11)</f>
        <v>5703</v>
      </c>
      <c r="E13" s="39">
        <f>SUM(E9:E11)</f>
        <v>285.15</v>
      </c>
      <c r="F13" s="39">
        <f>SUM(F9:F11)</f>
        <v>5988.15</v>
      </c>
      <c r="G13" s="39">
        <f>SUM(G9:G9)</f>
        <v>1</v>
      </c>
      <c r="H13" s="39"/>
      <c r="I13" s="39"/>
      <c r="J13" s="39"/>
      <c r="K13" s="39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2026-03-26T10:09:26Z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