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<sst xmlns="http://schemas.openxmlformats.org/spreadsheetml/2006/main" count="42" uniqueCount="42">
  <si>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</si>
  <si>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</si>
  <si>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</si>
  <si>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</si>
  <si>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邮政快递：8436006905713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</si>
  <si>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</si>
  <si>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</si>
  <si>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</si>
  <si>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</si>
  <si>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</si>
  <si>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</si>
  <si>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</si>
  <si>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</si>
  <si>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</si>
  <si>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</si>
  <si>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</si>
  <si>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</si>
  <si>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</si>
  <si>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</si>
  <si>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</si>
  <si>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</si>
  <si>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</si>
  <si>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</si>
  <si>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</si>
  <si>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</si>
  <si>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</si>
  <si>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</si>
  <si>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</si>
  <si>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ELTCLIZ26021</t>
  </si>
  <si>
    <t>MRZCALL064-米黄色-8CM，540</t>
  </si>
  <si>
    <t>3921/403南美单 款</t>
  </si>
  <si>
    <t>15*37*13</t>
  </si>
  <si>
    <t>ELWZAFSD26060</t>
  </si>
  <si>
    <t>MRZCALL073-黑色-14.5CM，2342</t>
  </si>
  <si>
    <t>1736/201 款，2008，
1736/201南美单 款，334</t>
  </si>
  <si>
    <t xml:space="preserve"> QWZARA04113</t>
  </si>
  <si>
    <t>MRZCALL073-黑色-14.5CM，1000</t>
  </si>
  <si>
    <t>（5/5） 4758/500 南美单 款</t>
  </si>
  <si>
    <t>QWZARA04115</t>
  </si>
  <si>
    <t>MRZCALL073-黑色-14.5CM，5000</t>
  </si>
  <si>
    <t>（5/16） 4758/210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</si>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</sst>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00000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179" fontId="14" fillId="2" borderId="2" xfId="0" applyNumberFormat="1" applyFont="1" applyFill="1" applyBorder="1" applyAlignment="1" applyProtection="1">
      <alignment horizontal="center" vertical="center" shrinkToFit="1"/>
    </xf>
    <xf numFmtId="180" fontId="14" fillId="2" borderId="2" xfId="0" applyNumberFormat="1" applyFont="1" applyFill="1" applyBorder="1" applyAlignment="1" applyProtection="1">
      <alignment horizontal="center" vertical="center" shrinkToFit="1"/>
    </xf>
    <xf numFmtId="179" fontId="14" fillId="2" borderId="3" xfId="0" applyNumberFormat="1" applyFont="1" applyFill="1" applyBorder="1" applyAlignment="1" applyProtection="1">
      <alignment horizontal="center" vertical="center" shrinkToFit="1"/>
    </xf>
    <xf numFmtId="180" fontId="14" fillId="2" borderId="3" xfId="0" applyNumberFormat="1" applyFont="1" applyFill="1" applyBorder="1" applyAlignment="1" applyProtection="1">
      <alignment horizontal="center" vertical="center" shrinkToFit="1"/>
    </xf>
    <xf numFmtId="179" fontId="14" fillId="2" borderId="4" xfId="0" applyNumberFormat="1" applyFont="1" applyFill="1" applyBorder="1" applyAlignment="1" applyProtection="1">
      <alignment horizontal="center" vertical="center" shrinkToFit="1"/>
    </xf>
    <xf numFmtId="180" fontId="14" fillId="2" borderId="4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2" workbookViewId="0">
      <selection activeCell="H9" sqref="H9:H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0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540</v>
      </c>
      <c r="E9" s="29">
        <f>+D9*0.05</f>
        <v>27</v>
      </c>
      <c r="F9" s="29">
        <f>+D9+E9</f>
        <v>567</v>
      </c>
      <c r="G9" s="30">
        <v>1</v>
      </c>
      <c r="H9" s="30">
        <f>I9-0.15</f>
        <v>1.47</v>
      </c>
      <c r="I9" s="41">
        <v>1.62</v>
      </c>
      <c r="J9" s="42" t="s">
        <v>31</v>
      </c>
      <c r="K9" s="30">
        <v>0.007</v>
      </c>
    </row>
    <row r="10" customFormat="1" ht="55" customHeight="1" spans="1:11">
      <c r="A10" s="31" t="s">
        <v>32</v>
      </c>
      <c r="B10" s="31" t="s">
        <v>33</v>
      </c>
      <c r="C10" s="27" t="s">
        <v>34</v>
      </c>
      <c r="D10" s="32">
        <f>2008+334</f>
        <v>2342</v>
      </c>
      <c r="E10" s="33">
        <f>D10*0.05</f>
        <v>117.1</v>
      </c>
      <c r="F10" s="33">
        <f>D10+E10</f>
        <v>2459.1</v>
      </c>
      <c r="G10" s="34"/>
      <c r="H10" s="34"/>
      <c r="I10" s="43"/>
      <c r="J10" s="44"/>
      <c r="K10" s="34"/>
    </row>
    <row r="11" customFormat="1" ht="55" customHeight="1" spans="1:11">
      <c r="A11" s="26" t="s">
        <v>35</v>
      </c>
      <c r="B11" s="26" t="s">
        <v>36</v>
      </c>
      <c r="C11" s="27" t="s">
        <v>37</v>
      </c>
      <c r="D11" s="28">
        <v>1000</v>
      </c>
      <c r="E11" s="33">
        <f>D11*0.05</f>
        <v>50</v>
      </c>
      <c r="F11" s="33">
        <f>D11+E11</f>
        <v>1050</v>
      </c>
      <c r="G11" s="34"/>
      <c r="H11" s="34"/>
      <c r="I11" s="43"/>
      <c r="J11" s="44"/>
      <c r="K11" s="34"/>
    </row>
    <row r="12" customFormat="1" ht="55" customHeight="1" spans="1:11">
      <c r="A12" s="26" t="s">
        <v>38</v>
      </c>
      <c r="B12" s="26" t="s">
        <v>39</v>
      </c>
      <c r="C12" s="27" t="s">
        <v>40</v>
      </c>
      <c r="D12" s="28">
        <v>5000</v>
      </c>
      <c r="E12" s="33">
        <f>D12*0.05</f>
        <v>250</v>
      </c>
      <c r="F12" s="33">
        <f>D12+E12</f>
        <v>5250</v>
      </c>
      <c r="G12" s="34"/>
      <c r="H12" s="34"/>
      <c r="I12" s="45"/>
      <c r="J12" s="46"/>
      <c r="K12" s="34"/>
    </row>
    <row r="13" customFormat="1" ht="46.95" customHeight="1" spans="1:11">
      <c r="A13" s="35"/>
      <c r="B13" s="36"/>
      <c r="C13" s="36"/>
      <c r="D13" s="37"/>
      <c r="E13" s="37"/>
      <c r="F13" s="37"/>
      <c r="G13" s="38"/>
      <c r="H13" s="38"/>
      <c r="I13" s="47"/>
      <c r="J13" s="47"/>
      <c r="K13" s="37"/>
    </row>
    <row r="14" ht="46.95" customHeight="1" spans="1:11">
      <c r="A14" s="35" t="s">
        <v>41</v>
      </c>
      <c r="B14" s="36"/>
      <c r="C14" s="36"/>
      <c r="D14" s="39">
        <f>SUM(D9:D12)</f>
        <v>8882</v>
      </c>
      <c r="E14" s="39">
        <f>SUM(E9:E12)</f>
        <v>444.1</v>
      </c>
      <c r="F14" s="39">
        <f>SUM(F9:F12)</f>
        <v>9326.1</v>
      </c>
      <c r="G14" s="39">
        <f>SUM(G9:G9)</f>
        <v>1</v>
      </c>
      <c r="H14" s="39"/>
      <c r="I14" s="39"/>
      <c r="J14" s="39"/>
      <c r="K14" s="39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2026-03-26T10:11:46Z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