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<sst xmlns="http://schemas.openxmlformats.org/spreadsheetml/2006/main" count="315" uniqueCount="103">
  <si>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</si>
  <si>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产品型号</t>
  </si>
  <si>
    <t>款号</t>
  </si>
  <si>
    <t>色号</t>
  </si>
  <si>
    <t>数量（套）</t>
  </si>
  <si>
    <t>箱号</t>
  </si>
  <si>
    <t>S26032756 
PO00630 ET090658</t>
  </si>
  <si>
    <t>TYPE8</t>
  </si>
  <si>
    <t xml:space="preserve">  820</t>
  </si>
  <si>
    <t xml:space="preserve"> 59</t>
  </si>
  <si>
    <t xml:space="preserve"> 7410</t>
  </si>
  <si>
    <t xml:space="preserve"> 41</t>
  </si>
  <si>
    <t xml:space="preserve"> 7417</t>
  </si>
  <si>
    <t xml:space="preserve"> 73</t>
  </si>
  <si>
    <t xml:space="preserve"> 7510</t>
  </si>
  <si>
    <t xml:space="preserve"> 11</t>
  </si>
  <si>
    <t xml:space="preserve"> 12</t>
  </si>
  <si>
    <t xml:space="preserve"> 13</t>
  </si>
  <si>
    <t xml:space="preserve"> 7855</t>
  </si>
  <si>
    <t xml:space="preserve"> 53</t>
  </si>
  <si>
    <t xml:space="preserve"> 7856</t>
  </si>
  <si>
    <t xml:space="preserve"> 58</t>
  </si>
  <si>
    <t xml:space="preserve"> 7857</t>
  </si>
  <si>
    <t xml:space="preserve"> 63</t>
  </si>
  <si>
    <t>合计</t>
  </si>
  <si>
    <t>TYPE5</t>
  </si>
  <si>
    <t xml:space="preserve">  704</t>
  </si>
  <si>
    <t xml:space="preserve"> 48</t>
  </si>
  <si>
    <t xml:space="preserve"> 52</t>
  </si>
  <si>
    <t xml:space="preserve"> 54</t>
  </si>
  <si>
    <t xml:space="preserve">  907</t>
  </si>
  <si>
    <t xml:space="preserve">  918</t>
  </si>
  <si>
    <t xml:space="preserve"> 62</t>
  </si>
  <si>
    <t xml:space="preserve"> 2427</t>
  </si>
  <si>
    <t xml:space="preserve"> 44</t>
  </si>
  <si>
    <t xml:space="preserve"> 45</t>
  </si>
  <si>
    <t xml:space="preserve"> 46</t>
  </si>
  <si>
    <t xml:space="preserve"> 2551</t>
  </si>
  <si>
    <t xml:space="preserve"> 19</t>
  </si>
  <si>
    <t xml:space="preserve"> 20</t>
  </si>
  <si>
    <t xml:space="preserve"> 2687</t>
  </si>
  <si>
    <t xml:space="preserve"> 91</t>
  </si>
  <si>
    <t xml:space="preserve"> 92</t>
  </si>
  <si>
    <t xml:space="preserve"> 93</t>
  </si>
  <si>
    <t xml:space="preserve"> 94</t>
  </si>
  <si>
    <t xml:space="preserve"> 2831</t>
  </si>
  <si>
    <t xml:space="preserve"> 24</t>
  </si>
  <si>
    <t xml:space="preserve"> 25</t>
  </si>
  <si>
    <t xml:space="preserve"> 2835</t>
  </si>
  <si>
    <t xml:space="preserve"> 50</t>
  </si>
  <si>
    <t xml:space="preserve"> 51</t>
  </si>
  <si>
    <t xml:space="preserve"> 2836</t>
  </si>
  <si>
    <t xml:space="preserve"> 10</t>
  </si>
  <si>
    <t xml:space="preserve"> 4473</t>
  </si>
  <si>
    <t xml:space="preserve"> 49</t>
  </si>
  <si>
    <t xml:space="preserve"> 4609</t>
  </si>
  <si>
    <t xml:space="preserve"> 77</t>
  </si>
  <si>
    <t xml:space="preserve"> 78</t>
  </si>
  <si>
    <t xml:space="preserve"> 4804</t>
  </si>
  <si>
    <t xml:space="preserve"> 4805</t>
  </si>
  <si>
    <t xml:space="preserve"> 4806</t>
  </si>
  <si>
    <t xml:space="preserve"> 16</t>
  </si>
  <si>
    <t xml:space="preserve"> 4807</t>
  </si>
  <si>
    <t xml:space="preserve"> 21</t>
  </si>
  <si>
    <t xml:space="preserve"> 4808</t>
  </si>
  <si>
    <t xml:space="preserve"> 26</t>
  </si>
  <si>
    <t xml:space="preserve"> 4809</t>
  </si>
  <si>
    <t xml:space="preserve"> 31</t>
  </si>
  <si>
    <t xml:space="preserve"> 4810</t>
  </si>
  <si>
    <t xml:space="preserve"> 37</t>
  </si>
  <si>
    <t xml:space="preserve"> 4811</t>
  </si>
  <si>
    <t xml:space="preserve"> 42</t>
  </si>
  <si>
    <t xml:space="preserve"> 4812</t>
  </si>
  <si>
    <t xml:space="preserve"> 47</t>
  </si>
  <si>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</si>
  <si>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</si>
  <si>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</si>
  <si>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</si>
  <si>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sf5132076025424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</si>
  <si>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</si>
  <si>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</si>
  <si>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</si>
  <si>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</si>
  <si>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</si>
  <si>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</si>
  <si>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</si>
  <si>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</si>
  <si>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</si>
  <si>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</si>
  <si>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</si>
  <si>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</si>
  <si>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</si>
  <si>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</si>
  <si>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</si>
  <si>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</si>
  <si>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</si>
  <si>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</si>
  <si>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</si>
  <si>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</si>
  <si>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</si>
  <si>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</si>
  <si>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20*30*40</t>
  </si>
  <si>
    <t>30*40*50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</si>
</sst>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0_ "/>
    <numFmt numFmtId="180" formatCode="\1/3"/>
    <numFmt numFmtId="181" formatCode="\2/3"/>
    <numFmt numFmtId="182" formatCode="\2\5"/>
    <numFmt numFmtId="183" formatCode="0.0"/>
    <numFmt numFmtId="184" formatCode="\1/1"/>
    <numFmt numFmtId="185" formatCode="\3/3"/>
  </numFmts>
  <fonts count="40">
    <font>
      <sz val="11"/>
      <color theme="1"/>
      <name val="宋体"/>
      <charset val="134"/>
      <scheme val="minor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0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8" fontId="7" fillId="0" borderId="3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  <xf numFmtId="179" fontId="12" fillId="0" borderId="3" xfId="0" applyNumberFormat="1" applyFont="1" applyFill="1" applyBorder="1" applyAlignment="1">
      <alignment horizontal="center" vertical="top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80" fontId="10" fillId="0" borderId="4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180" fontId="10" fillId="0" borderId="5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/>
    </xf>
    <xf numFmtId="179" fontId="12" fillId="0" borderId="4" xfId="0" applyNumberFormat="1" applyFont="1" applyFill="1" applyBorder="1" applyAlignment="1">
      <alignment horizontal="center" vertical="top" wrapText="1"/>
    </xf>
    <xf numFmtId="177" fontId="13" fillId="0" borderId="4" xfId="49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181" fontId="10" fillId="0" borderId="3" xfId="0" applyNumberFormat="1" applyFont="1" applyFill="1" applyBorder="1" applyAlignment="1">
      <alignment horizontal="center" vertical="center"/>
    </xf>
    <xf numFmtId="182" fontId="10" fillId="0" borderId="3" xfId="0" applyNumberFormat="1" applyFont="1" applyFill="1" applyBorder="1" applyAlignment="1">
      <alignment horizontal="center" vertical="center"/>
    </xf>
    <xf numFmtId="183" fontId="10" fillId="0" borderId="3" xfId="0" applyNumberFormat="1" applyFont="1" applyFill="1" applyBorder="1" applyAlignment="1">
      <alignment horizontal="center" vertical="center"/>
    </xf>
    <xf numFmtId="184" fontId="10" fillId="0" borderId="3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185" fontId="10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10" fillId="0" borderId="0" xfId="0" applyFont="1">
      <alignment vertical="center"/>
    </xf>
    <xf numFmtId="0" fontId="17" fillId="0" borderId="3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180" fontId="16" fillId="0" borderId="4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80" fontId="16" fillId="0" borderId="5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80" fontId="16" fillId="0" borderId="6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181" fontId="0" fillId="0" borderId="3" xfId="0" applyNumberForma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18" fillId="0" borderId="3" xfId="0" applyFont="1" applyFill="1" applyBorder="1" applyAlignment="1">
      <alignment horizontal="center"/>
    </xf>
    <xf numFmtId="0" fontId="0" fillId="0" borderId="3" xfId="0" applyBorder="1">
      <alignment vertical="center"/>
    </xf>
    <xf numFmtId="0" fontId="11" fillId="0" borderId="3" xfId="0" applyFont="1" applyFill="1" applyBorder="1" applyAlignment="1">
      <alignment horizontal="center"/>
    </xf>
    <xf numFmtId="185" fontId="0" fillId="0" borderId="3" xfId="0" applyNumberFormat="1" applyBorder="1" applyAlignment="1">
      <alignment horizontal="center" vertical="center"/>
    </xf>
    <xf numFmtId="0" fontId="10" fillId="0" borderId="3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104775</xdr:colOff>
      <xdr:row>4</xdr:row>
      <xdr:rowOff>23495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352425</xdr:colOff>
      <xdr:row>0</xdr:row>
      <xdr:rowOff>635</xdr:rowOff>
    </xdr:from>
    <xdr:to>
      <xdr:col>10</xdr:col>
      <xdr:colOff>47625</xdr:colOff>
      <xdr:row>3</xdr:row>
      <xdr:rowOff>96520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34200" y="635"/>
          <a:ext cx="1066800" cy="8610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workbookViewId="0">
      <selection activeCell="C33" sqref="C33:E33"/>
    </sheetView>
  </sheetViews>
  <sheetFormatPr defaultColWidth="9" defaultRowHeight="15" outlineLevelCol="5"/>
  <cols>
    <col min="1" max="1" width="15.625" style="51" customWidth="1"/>
    <col min="2" max="2" width="11.5" style="51" customWidth="1"/>
    <col min="3" max="4" width="9" style="51"/>
    <col min="5" max="5" width="11.5" style="51" customWidth="1"/>
  </cols>
  <sheetData>
    <row r="1" spans="1:6">
      <c r="A1" s="52" t="s">
        <v>0</v>
      </c>
      <c r="B1" s="52" t="s">
        <v>1</v>
      </c>
      <c r="C1" s="52" t="s">
        <v>2</v>
      </c>
      <c r="D1" s="52" t="s">
        <v>3</v>
      </c>
      <c r="E1" s="52" t="s">
        <v>4</v>
      </c>
      <c r="F1" s="52" t="s">
        <v>5</v>
      </c>
    </row>
    <row r="2" spans="1:6">
      <c r="A2" s="53" t="s">
        <v>6</v>
      </c>
      <c r="B2" s="54" t="s">
        <v>7</v>
      </c>
      <c r="C2" s="29" t="s">
        <v>8</v>
      </c>
      <c r="D2" s="29" t="s">
        <v>9</v>
      </c>
      <c r="E2" s="29">
        <v>2584</v>
      </c>
      <c r="F2" s="55">
        <v>1</v>
      </c>
    </row>
    <row r="3" spans="1:6">
      <c r="A3" s="56"/>
      <c r="B3" s="56"/>
      <c r="C3" s="29" t="s">
        <v>10</v>
      </c>
      <c r="D3" s="29" t="s">
        <v>11</v>
      </c>
      <c r="E3" s="29">
        <v>3141</v>
      </c>
      <c r="F3" s="57"/>
    </row>
    <row r="4" spans="1:6">
      <c r="A4" s="56"/>
      <c r="B4" s="56"/>
      <c r="C4" s="29" t="s">
        <v>12</v>
      </c>
      <c r="D4" s="29" t="s">
        <v>13</v>
      </c>
      <c r="E4" s="29">
        <v>1088</v>
      </c>
      <c r="F4" s="57"/>
    </row>
    <row r="5" spans="1:6">
      <c r="A5" s="56"/>
      <c r="B5" s="56"/>
      <c r="C5" s="29" t="s">
        <v>14</v>
      </c>
      <c r="D5" s="29" t="s">
        <v>15</v>
      </c>
      <c r="E5" s="29">
        <v>2090</v>
      </c>
      <c r="F5" s="57"/>
    </row>
    <row r="6" spans="1:6">
      <c r="A6" s="56"/>
      <c r="B6" s="56"/>
      <c r="C6" s="29" t="s">
        <v>14</v>
      </c>
      <c r="D6" s="29" t="s">
        <v>16</v>
      </c>
      <c r="E6" s="29">
        <v>2829</v>
      </c>
      <c r="F6" s="57"/>
    </row>
    <row r="7" spans="1:6">
      <c r="A7" s="56"/>
      <c r="B7" s="56"/>
      <c r="C7" s="29" t="s">
        <v>14</v>
      </c>
      <c r="D7" s="29" t="s">
        <v>17</v>
      </c>
      <c r="E7" s="29">
        <v>1035</v>
      </c>
      <c r="F7" s="57"/>
    </row>
    <row r="8" spans="1:6">
      <c r="A8" s="56"/>
      <c r="B8" s="56"/>
      <c r="C8" s="29" t="s">
        <v>18</v>
      </c>
      <c r="D8" s="29" t="s">
        <v>19</v>
      </c>
      <c r="E8" s="29">
        <v>4222</v>
      </c>
      <c r="F8" s="57"/>
    </row>
    <row r="9" spans="1:6">
      <c r="A9" s="56"/>
      <c r="B9" s="56"/>
      <c r="C9" s="29" t="s">
        <v>20</v>
      </c>
      <c r="D9" s="29" t="s">
        <v>21</v>
      </c>
      <c r="E9" s="29">
        <v>5638</v>
      </c>
      <c r="F9" s="57"/>
    </row>
    <row r="10" spans="1:6">
      <c r="A10" s="58"/>
      <c r="B10" s="58"/>
      <c r="C10" s="29" t="s">
        <v>22</v>
      </c>
      <c r="D10" s="29" t="s">
        <v>23</v>
      </c>
      <c r="E10" s="29">
        <v>2756</v>
      </c>
      <c r="F10" s="59"/>
    </row>
    <row r="11" spans="1:6">
      <c r="A11" s="60" t="s">
        <v>24</v>
      </c>
      <c r="B11" s="61"/>
      <c r="C11" s="61"/>
      <c r="D11" s="61"/>
      <c r="E11" s="61">
        <f>SUM(E2:E10)</f>
        <v>25383</v>
      </c>
      <c r="F11" s="62"/>
    </row>
    <row r="13" spans="1:6">
      <c r="A13" s="52" t="s">
        <v>0</v>
      </c>
      <c r="B13" s="52" t="s">
        <v>1</v>
      </c>
      <c r="C13" s="52" t="s">
        <v>2</v>
      </c>
      <c r="D13" s="52" t="s">
        <v>3</v>
      </c>
      <c r="E13" s="52" t="s">
        <v>4</v>
      </c>
      <c r="F13" s="52" t="s">
        <v>5</v>
      </c>
    </row>
    <row r="14" spans="1:6">
      <c r="A14" s="63" t="s">
        <v>6</v>
      </c>
      <c r="B14" s="61" t="s">
        <v>25</v>
      </c>
      <c r="C14" s="29" t="s">
        <v>26</v>
      </c>
      <c r="D14" s="29" t="s">
        <v>27</v>
      </c>
      <c r="E14" s="29">
        <v>1894</v>
      </c>
      <c r="F14" s="64">
        <v>0.666666666666667</v>
      </c>
    </row>
    <row r="15" spans="1:6">
      <c r="A15" s="61"/>
      <c r="B15" s="61"/>
      <c r="C15" s="29" t="s">
        <v>26</v>
      </c>
      <c r="D15" s="29" t="s">
        <v>28</v>
      </c>
      <c r="E15" s="29">
        <v>1570</v>
      </c>
      <c r="F15" s="64"/>
    </row>
    <row r="16" spans="1:6">
      <c r="A16" s="61"/>
      <c r="B16" s="61"/>
      <c r="C16" s="29" t="s">
        <v>26</v>
      </c>
      <c r="D16" s="29" t="s">
        <v>29</v>
      </c>
      <c r="E16" s="29">
        <v>1300</v>
      </c>
      <c r="F16" s="64"/>
    </row>
    <row r="17" spans="1:6">
      <c r="A17" s="61"/>
      <c r="B17" s="61"/>
      <c r="C17" s="29" t="s">
        <v>30</v>
      </c>
      <c r="D17" s="29" t="s">
        <v>13</v>
      </c>
      <c r="E17" s="29">
        <v>6083</v>
      </c>
      <c r="F17" s="64"/>
    </row>
    <row r="18" spans="1:6">
      <c r="A18" s="61"/>
      <c r="B18" s="61"/>
      <c r="C18" s="29" t="s">
        <v>31</v>
      </c>
      <c r="D18" s="29" t="s">
        <v>32</v>
      </c>
      <c r="E18" s="29">
        <v>5397</v>
      </c>
      <c r="F18" s="64"/>
    </row>
    <row r="19" spans="1:6">
      <c r="A19" s="61"/>
      <c r="B19" s="61"/>
      <c r="C19" s="29" t="s">
        <v>33</v>
      </c>
      <c r="D19" s="29" t="s">
        <v>34</v>
      </c>
      <c r="E19" s="29">
        <v>2866</v>
      </c>
      <c r="F19" s="64"/>
    </row>
    <row r="20" spans="1:6">
      <c r="A20" s="61"/>
      <c r="B20" s="61"/>
      <c r="C20" s="29" t="s">
        <v>33</v>
      </c>
      <c r="D20" s="29" t="s">
        <v>35</v>
      </c>
      <c r="E20" s="29">
        <v>1986</v>
      </c>
      <c r="F20" s="64"/>
    </row>
    <row r="21" spans="1:6">
      <c r="A21" s="61"/>
      <c r="B21" s="61"/>
      <c r="C21" s="29" t="s">
        <v>33</v>
      </c>
      <c r="D21" s="29" t="s">
        <v>36</v>
      </c>
      <c r="E21" s="29">
        <v>1170</v>
      </c>
      <c r="F21" s="64"/>
    </row>
    <row r="22" spans="1:6">
      <c r="A22" s="61"/>
      <c r="B22" s="61"/>
      <c r="C22" s="29" t="s">
        <v>37</v>
      </c>
      <c r="D22" s="29" t="s">
        <v>38</v>
      </c>
      <c r="E22" s="29">
        <v>7312</v>
      </c>
      <c r="F22" s="64"/>
    </row>
    <row r="23" spans="1:6">
      <c r="A23" s="61"/>
      <c r="B23" s="61"/>
      <c r="C23" s="29" t="s">
        <v>37</v>
      </c>
      <c r="D23" s="29" t="s">
        <v>39</v>
      </c>
      <c r="E23" s="29">
        <v>3608</v>
      </c>
      <c r="F23" s="64"/>
    </row>
    <row r="24" spans="1:6">
      <c r="A24" s="61"/>
      <c r="B24" s="61"/>
      <c r="C24" s="29" t="s">
        <v>40</v>
      </c>
      <c r="D24" s="29" t="s">
        <v>41</v>
      </c>
      <c r="E24" s="29">
        <v>8658</v>
      </c>
      <c r="F24" s="64"/>
    </row>
    <row r="25" spans="1:6">
      <c r="A25" s="61"/>
      <c r="B25" s="61"/>
      <c r="C25" s="29" t="s">
        <v>40</v>
      </c>
      <c r="D25" s="29" t="s">
        <v>42</v>
      </c>
      <c r="E25" s="29">
        <v>8674</v>
      </c>
      <c r="F25" s="64"/>
    </row>
    <row r="26" spans="1:6">
      <c r="A26" s="61"/>
      <c r="B26" s="61"/>
      <c r="C26" s="29" t="s">
        <v>40</v>
      </c>
      <c r="D26" s="29" t="s">
        <v>43</v>
      </c>
      <c r="E26" s="29">
        <v>9874</v>
      </c>
      <c r="F26" s="64"/>
    </row>
    <row r="27" spans="1:6">
      <c r="A27" s="61"/>
      <c r="B27" s="61"/>
      <c r="C27" s="29" t="s">
        <v>40</v>
      </c>
      <c r="D27" s="29" t="s">
        <v>44</v>
      </c>
      <c r="E27" s="29">
        <v>5678</v>
      </c>
      <c r="F27" s="64"/>
    </row>
    <row r="28" spans="1:6">
      <c r="A28" s="61"/>
      <c r="B28" s="61"/>
      <c r="C28" s="29" t="s">
        <v>45</v>
      </c>
      <c r="D28" s="29" t="s">
        <v>46</v>
      </c>
      <c r="E28" s="29">
        <v>4977</v>
      </c>
      <c r="F28" s="64"/>
    </row>
    <row r="29" spans="1:6">
      <c r="A29" s="61"/>
      <c r="B29" s="61"/>
      <c r="C29" s="29" t="s">
        <v>45</v>
      </c>
      <c r="D29" s="29" t="s">
        <v>47</v>
      </c>
      <c r="E29" s="29">
        <v>4367</v>
      </c>
      <c r="F29" s="64"/>
    </row>
    <row r="30" spans="1:6">
      <c r="A30" s="61"/>
      <c r="B30" s="61"/>
      <c r="C30" s="29" t="s">
        <v>48</v>
      </c>
      <c r="D30" s="29" t="s">
        <v>49</v>
      </c>
      <c r="E30" s="29">
        <v>7660</v>
      </c>
      <c r="F30" s="64"/>
    </row>
    <row r="31" spans="1:6">
      <c r="A31" s="60" t="s">
        <v>24</v>
      </c>
      <c r="B31" s="65"/>
      <c r="C31" s="66"/>
      <c r="D31" s="29"/>
      <c r="E31" s="29">
        <f>SUM(E14:E30)</f>
        <v>83074</v>
      </c>
      <c r="F31" s="67"/>
    </row>
    <row r="32" spans="1:6">
      <c r="A32" s="52" t="s">
        <v>0</v>
      </c>
      <c r="B32" s="52" t="s">
        <v>1</v>
      </c>
      <c r="C32" s="52" t="s">
        <v>2</v>
      </c>
      <c r="D32" s="52" t="s">
        <v>3</v>
      </c>
      <c r="E32" s="52" t="s">
        <v>4</v>
      </c>
      <c r="F32" s="52" t="s">
        <v>5</v>
      </c>
    </row>
    <row r="33" spans="1:6">
      <c r="A33" s="63" t="s">
        <v>6</v>
      </c>
      <c r="B33" s="61" t="s">
        <v>25</v>
      </c>
      <c r="C33" s="68" t="s">
        <v>48</v>
      </c>
      <c r="D33" s="68" t="s">
        <v>50</v>
      </c>
      <c r="E33" s="68">
        <v>7129</v>
      </c>
      <c r="F33" s="69">
        <v>1</v>
      </c>
    </row>
    <row r="34" spans="1:6">
      <c r="A34" s="63"/>
      <c r="B34" s="61"/>
      <c r="C34" s="29" t="s">
        <v>51</v>
      </c>
      <c r="D34" s="29" t="s">
        <v>52</v>
      </c>
      <c r="E34" s="29">
        <v>9064</v>
      </c>
      <c r="F34" s="69"/>
    </row>
    <row r="35" spans="1:6">
      <c r="A35" s="63"/>
      <c r="B35" s="61"/>
      <c r="C35" s="29" t="s">
        <v>53</v>
      </c>
      <c r="D35" s="29" t="s">
        <v>27</v>
      </c>
      <c r="E35" s="29">
        <v>2808</v>
      </c>
      <c r="F35" s="69"/>
    </row>
    <row r="36" spans="1:6">
      <c r="A36" s="63"/>
      <c r="B36" s="61"/>
      <c r="C36" s="29" t="s">
        <v>53</v>
      </c>
      <c r="D36" s="29" t="s">
        <v>54</v>
      </c>
      <c r="E36" s="29">
        <v>1285</v>
      </c>
      <c r="F36" s="69"/>
    </row>
    <row r="37" spans="1:6">
      <c r="A37" s="63"/>
      <c r="B37" s="61"/>
      <c r="C37" s="29" t="s">
        <v>53</v>
      </c>
      <c r="D37" s="29" t="s">
        <v>49</v>
      </c>
      <c r="E37" s="29">
        <v>3484</v>
      </c>
      <c r="F37" s="69"/>
    </row>
    <row r="38" spans="1:6">
      <c r="A38" s="63"/>
      <c r="B38" s="61"/>
      <c r="C38" s="29" t="s">
        <v>55</v>
      </c>
      <c r="D38" s="29" t="s">
        <v>56</v>
      </c>
      <c r="E38" s="29">
        <v>8596</v>
      </c>
      <c r="F38" s="69"/>
    </row>
    <row r="39" spans="1:6">
      <c r="A39" s="63"/>
      <c r="B39" s="61"/>
      <c r="C39" s="29" t="s">
        <v>55</v>
      </c>
      <c r="D39" s="29" t="s">
        <v>57</v>
      </c>
      <c r="E39" s="29">
        <v>6006</v>
      </c>
      <c r="F39" s="69"/>
    </row>
    <row r="40" spans="1:6">
      <c r="A40" s="63"/>
      <c r="B40" s="61"/>
      <c r="C40" s="29" t="s">
        <v>58</v>
      </c>
      <c r="D40" s="29" t="s">
        <v>44</v>
      </c>
      <c r="E40" s="29">
        <v>3007</v>
      </c>
      <c r="F40" s="69"/>
    </row>
    <row r="41" spans="1:6">
      <c r="A41" s="63"/>
      <c r="B41" s="61"/>
      <c r="C41" s="29" t="s">
        <v>59</v>
      </c>
      <c r="D41" s="29" t="s">
        <v>15</v>
      </c>
      <c r="E41" s="29">
        <v>4665</v>
      </c>
      <c r="F41" s="69"/>
    </row>
    <row r="42" spans="1:6">
      <c r="A42" s="63"/>
      <c r="B42" s="61"/>
      <c r="C42" s="29" t="s">
        <v>60</v>
      </c>
      <c r="D42" s="29" t="s">
        <v>61</v>
      </c>
      <c r="E42" s="29">
        <v>3725</v>
      </c>
      <c r="F42" s="69"/>
    </row>
    <row r="43" spans="1:6">
      <c r="A43" s="63"/>
      <c r="B43" s="61"/>
      <c r="C43" s="29" t="s">
        <v>62</v>
      </c>
      <c r="D43" s="29" t="s">
        <v>63</v>
      </c>
      <c r="E43" s="29">
        <v>6832</v>
      </c>
      <c r="F43" s="69"/>
    </row>
    <row r="44" spans="1:6">
      <c r="A44" s="63"/>
      <c r="B44" s="61"/>
      <c r="C44" s="29" t="s">
        <v>64</v>
      </c>
      <c r="D44" s="29" t="s">
        <v>65</v>
      </c>
      <c r="E44" s="29">
        <v>5709</v>
      </c>
      <c r="F44" s="69"/>
    </row>
    <row r="45" spans="1:6">
      <c r="A45" s="63"/>
      <c r="B45" s="61"/>
      <c r="C45" s="29" t="s">
        <v>66</v>
      </c>
      <c r="D45" s="29" t="s">
        <v>67</v>
      </c>
      <c r="E45" s="29">
        <v>5071</v>
      </c>
      <c r="F45" s="69"/>
    </row>
    <row r="46" spans="1:6">
      <c r="A46" s="63"/>
      <c r="B46" s="61"/>
      <c r="C46" s="29" t="s">
        <v>68</v>
      </c>
      <c r="D46" s="29" t="s">
        <v>69</v>
      </c>
      <c r="E46" s="29">
        <v>6505</v>
      </c>
      <c r="F46" s="69"/>
    </row>
    <row r="47" spans="1:6">
      <c r="A47" s="63"/>
      <c r="B47" s="61"/>
      <c r="C47" s="29" t="s">
        <v>70</v>
      </c>
      <c r="D47" s="29" t="s">
        <v>71</v>
      </c>
      <c r="E47" s="29">
        <v>3318</v>
      </c>
      <c r="F47" s="69"/>
    </row>
    <row r="48" spans="1:6">
      <c r="A48" s="63"/>
      <c r="B48" s="61"/>
      <c r="C48" s="29" t="s">
        <v>72</v>
      </c>
      <c r="D48" s="29" t="s">
        <v>73</v>
      </c>
      <c r="E48" s="29">
        <v>5725</v>
      </c>
      <c r="F48" s="69"/>
    </row>
    <row r="49" spans="1:6">
      <c r="A49" s="60" t="s">
        <v>24</v>
      </c>
      <c r="B49" s="70"/>
      <c r="C49" s="60"/>
      <c r="D49" s="61"/>
      <c r="E49" s="61">
        <f>SUM(E33:E48)</f>
        <v>82929</v>
      </c>
      <c r="F49" s="67"/>
    </row>
  </sheetData>
  <mergeCells count="9">
    <mergeCell ref="A2:A10"/>
    <mergeCell ref="A14:A30"/>
    <mergeCell ref="A33:A48"/>
    <mergeCell ref="B2:B10"/>
    <mergeCell ref="B14:B30"/>
    <mergeCell ref="B33:B48"/>
    <mergeCell ref="F2:F10"/>
    <mergeCell ref="F14:F30"/>
    <mergeCell ref="F33:F48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1"/>
  <sheetViews>
    <sheetView tabSelected="1" workbookViewId="0">
      <selection activeCell="F4" sqref="F4:G4"/>
    </sheetView>
  </sheetViews>
  <sheetFormatPr defaultColWidth="9" defaultRowHeight="13.5"/>
  <cols>
    <col min="1" max="1" width="23.375" style="1" customWidth="1"/>
    <col min="2" max="16384" width="9" style="1"/>
  </cols>
  <sheetData>
    <row r="1" s="1" customFormat="1" ht="26.25" spans="1:13">
      <c r="A1" s="2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2" customHeight="1" spans="1:13">
      <c r="A2" s="2" t="s">
        <v>75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2" customHeight="1" spans="1:13">
      <c r="A3" s="3"/>
      <c r="B3" s="3"/>
      <c r="C3" s="3"/>
      <c r="D3" s="3"/>
      <c r="E3" s="4" t="s">
        <v>76</v>
      </c>
      <c r="F3" s="5">
        <v>46110</v>
      </c>
      <c r="G3" s="5"/>
      <c r="H3" s="6"/>
      <c r="I3" s="7"/>
      <c r="J3" s="7"/>
      <c r="K3" s="7"/>
      <c r="L3" s="7"/>
      <c r="M3" s="3"/>
    </row>
    <row r="4" s="1" customFormat="1" ht="15.75" spans="1:13">
      <c r="A4" s="3"/>
      <c r="B4" s="3"/>
      <c r="C4" s="3"/>
      <c r="D4" s="3"/>
      <c r="E4" s="4" t="s">
        <v>77</v>
      </c>
      <c r="F4" s="8" t="s">
        <v>78</v>
      </c>
      <c r="G4" s="8"/>
      <c r="H4" s="9"/>
      <c r="I4" s="9"/>
      <c r="J4" s="9"/>
      <c r="K4" s="10"/>
      <c r="L4" s="10"/>
      <c r="M4" s="10"/>
    </row>
    <row r="5" s="1" customFormat="1" ht="18" customHeight="1" spans="1:13">
      <c r="A5" s="11" t="s">
        <v>79</v>
      </c>
      <c r="B5" s="12" t="s">
        <v>80</v>
      </c>
      <c r="C5" s="12" t="s">
        <v>81</v>
      </c>
      <c r="D5" s="12" t="s">
        <v>82</v>
      </c>
      <c r="E5" s="13" t="s">
        <v>83</v>
      </c>
      <c r="F5" s="14" t="s">
        <v>84</v>
      </c>
      <c r="G5" s="14" t="s">
        <v>85</v>
      </c>
      <c r="H5" s="14" t="s">
        <v>86</v>
      </c>
      <c r="I5" s="15" t="s">
        <v>87</v>
      </c>
      <c r="J5" s="16" t="s">
        <v>88</v>
      </c>
      <c r="K5" s="16" t="s">
        <v>89</v>
      </c>
      <c r="L5" s="12" t="s">
        <v>90</v>
      </c>
      <c r="M5" s="17"/>
    </row>
    <row r="6" s="1" customFormat="1" ht="17" customHeight="1" spans="1:13">
      <c r="A6" s="18"/>
      <c r="B6" s="19" t="s">
        <v>1</v>
      </c>
      <c r="C6" s="20" t="s">
        <v>91</v>
      </c>
      <c r="D6" s="20" t="s">
        <v>92</v>
      </c>
      <c r="E6" s="21" t="s">
        <v>93</v>
      </c>
      <c r="F6" s="22" t="s">
        <v>94</v>
      </c>
      <c r="G6" s="23" t="s">
        <v>95</v>
      </c>
      <c r="H6" s="23" t="s">
        <v>96</v>
      </c>
      <c r="I6" s="24" t="s">
        <v>97</v>
      </c>
      <c r="J6" s="25" t="s">
        <v>98</v>
      </c>
      <c r="K6" s="25" t="s">
        <v>99</v>
      </c>
      <c r="L6" s="26" t="s">
        <v>100</v>
      </c>
      <c r="M6" s="17"/>
    </row>
    <row r="7" s="1" customFormat="1" ht="15" spans="1:13">
      <c r="A7" s="27" t="s">
        <v>6</v>
      </c>
      <c r="B7" s="28" t="s">
        <v>7</v>
      </c>
      <c r="C7" s="29" t="s">
        <v>8</v>
      </c>
      <c r="D7" s="29" t="s">
        <v>9</v>
      </c>
      <c r="E7" s="30"/>
      <c r="F7" s="29">
        <v>2584</v>
      </c>
      <c r="G7" s="31">
        <f>F7*0.02</f>
        <v>51.68</v>
      </c>
      <c r="H7" s="31">
        <f>SUM(F7:G7)</f>
        <v>2635.68</v>
      </c>
      <c r="I7" s="32">
        <v>46024</v>
      </c>
      <c r="J7" s="28">
        <v>7.4</v>
      </c>
      <c r="K7" s="28">
        <v>7.8</v>
      </c>
      <c r="L7" s="28" t="s">
        <v>101</v>
      </c>
      <c r="M7" s="33"/>
    </row>
    <row r="8" s="1" customFormat="1" ht="15" spans="1:13">
      <c r="A8" s="34"/>
      <c r="B8" s="35"/>
      <c r="C8" s="29" t="s">
        <v>8</v>
      </c>
      <c r="D8" s="29" t="s">
        <v>9</v>
      </c>
      <c r="E8" s="30"/>
      <c r="F8" s="29">
        <v>2584</v>
      </c>
      <c r="G8" s="31">
        <f t="shared" ref="G8:G24" si="0">F8*0.02</f>
        <v>51.68</v>
      </c>
      <c r="H8" s="31">
        <f t="shared" ref="H8:H24" si="1">SUM(F8:G8)</f>
        <v>2635.68</v>
      </c>
      <c r="I8" s="36"/>
      <c r="J8" s="35"/>
      <c r="K8" s="35"/>
      <c r="L8" s="35"/>
      <c r="M8" s="33"/>
    </row>
    <row r="9" s="1" customFormat="1" ht="15" spans="1:13">
      <c r="A9" s="34"/>
      <c r="B9" s="35"/>
      <c r="C9" s="29" t="s">
        <v>10</v>
      </c>
      <c r="D9" s="29" t="s">
        <v>11</v>
      </c>
      <c r="E9" s="30"/>
      <c r="F9" s="29">
        <v>3141</v>
      </c>
      <c r="G9" s="31">
        <f t="shared" si="0"/>
        <v>62.82</v>
      </c>
      <c r="H9" s="31">
        <f t="shared" si="1"/>
        <v>3203.82</v>
      </c>
      <c r="I9" s="36"/>
      <c r="J9" s="35"/>
      <c r="K9" s="35"/>
      <c r="L9" s="35"/>
      <c r="M9" s="33"/>
    </row>
    <row r="10" s="1" customFormat="1" ht="15" spans="1:13">
      <c r="A10" s="34"/>
      <c r="B10" s="35"/>
      <c r="C10" s="29" t="s">
        <v>10</v>
      </c>
      <c r="D10" s="29" t="s">
        <v>11</v>
      </c>
      <c r="E10" s="30"/>
      <c r="F10" s="29">
        <v>3141</v>
      </c>
      <c r="G10" s="31">
        <f t="shared" si="0"/>
        <v>62.82</v>
      </c>
      <c r="H10" s="31">
        <f t="shared" si="1"/>
        <v>3203.82</v>
      </c>
      <c r="I10" s="36"/>
      <c r="J10" s="35"/>
      <c r="K10" s="35"/>
      <c r="L10" s="35"/>
      <c r="M10" s="33"/>
    </row>
    <row r="11" s="1" customFormat="1" ht="15" spans="1:13">
      <c r="A11" s="34"/>
      <c r="B11" s="35"/>
      <c r="C11" s="29" t="s">
        <v>12</v>
      </c>
      <c r="D11" s="29" t="s">
        <v>13</v>
      </c>
      <c r="E11" s="30"/>
      <c r="F11" s="29">
        <v>1088</v>
      </c>
      <c r="G11" s="31">
        <f t="shared" si="0"/>
        <v>21.76</v>
      </c>
      <c r="H11" s="31">
        <f t="shared" si="1"/>
        <v>1109.76</v>
      </c>
      <c r="I11" s="36"/>
      <c r="J11" s="35"/>
      <c r="K11" s="35"/>
      <c r="L11" s="35"/>
      <c r="M11" s="33"/>
    </row>
    <row r="12" s="1" customFormat="1" ht="15" spans="1:13">
      <c r="A12" s="34"/>
      <c r="B12" s="35"/>
      <c r="C12" s="29" t="s">
        <v>12</v>
      </c>
      <c r="D12" s="29" t="s">
        <v>13</v>
      </c>
      <c r="E12" s="30"/>
      <c r="F12" s="29">
        <v>1088</v>
      </c>
      <c r="G12" s="31">
        <f t="shared" si="0"/>
        <v>21.76</v>
      </c>
      <c r="H12" s="31">
        <f t="shared" si="1"/>
        <v>1109.76</v>
      </c>
      <c r="I12" s="36"/>
      <c r="J12" s="35"/>
      <c r="K12" s="35"/>
      <c r="L12" s="35"/>
      <c r="M12" s="33"/>
    </row>
    <row r="13" s="1" customFormat="1" ht="15" spans="1:13">
      <c r="A13" s="34"/>
      <c r="B13" s="35"/>
      <c r="C13" s="29" t="s">
        <v>14</v>
      </c>
      <c r="D13" s="29" t="s">
        <v>15</v>
      </c>
      <c r="E13" s="30"/>
      <c r="F13" s="29">
        <v>2090</v>
      </c>
      <c r="G13" s="31">
        <f t="shared" si="0"/>
        <v>41.8</v>
      </c>
      <c r="H13" s="31">
        <f t="shared" si="1"/>
        <v>2131.8</v>
      </c>
      <c r="I13" s="36"/>
      <c r="J13" s="35"/>
      <c r="K13" s="35"/>
      <c r="L13" s="35"/>
      <c r="M13" s="33"/>
    </row>
    <row r="14" s="1" customFormat="1" ht="15" spans="1:13">
      <c r="A14" s="34"/>
      <c r="B14" s="35"/>
      <c r="C14" s="29" t="s">
        <v>14</v>
      </c>
      <c r="D14" s="29" t="s">
        <v>15</v>
      </c>
      <c r="E14" s="30"/>
      <c r="F14" s="29">
        <v>2090</v>
      </c>
      <c r="G14" s="31">
        <f t="shared" si="0"/>
        <v>41.8</v>
      </c>
      <c r="H14" s="31">
        <f t="shared" si="1"/>
        <v>2131.8</v>
      </c>
      <c r="I14" s="36"/>
      <c r="J14" s="35"/>
      <c r="K14" s="35"/>
      <c r="L14" s="35"/>
      <c r="M14" s="33"/>
    </row>
    <row r="15" s="1" customFormat="1" ht="15" spans="1:13">
      <c r="A15" s="34"/>
      <c r="B15" s="35"/>
      <c r="C15" s="29" t="s">
        <v>14</v>
      </c>
      <c r="D15" s="29" t="s">
        <v>16</v>
      </c>
      <c r="E15" s="30"/>
      <c r="F15" s="29">
        <v>2829</v>
      </c>
      <c r="G15" s="31">
        <f t="shared" si="0"/>
        <v>56.58</v>
      </c>
      <c r="H15" s="31">
        <f t="shared" si="1"/>
        <v>2885.58</v>
      </c>
      <c r="I15" s="36"/>
      <c r="J15" s="35"/>
      <c r="K15" s="35"/>
      <c r="L15" s="35"/>
      <c r="M15" s="33"/>
    </row>
    <row r="16" s="1" customFormat="1" ht="15" spans="1:13">
      <c r="A16" s="34"/>
      <c r="B16" s="35"/>
      <c r="C16" s="29" t="s">
        <v>14</v>
      </c>
      <c r="D16" s="29" t="s">
        <v>16</v>
      </c>
      <c r="E16" s="30"/>
      <c r="F16" s="29">
        <v>2829</v>
      </c>
      <c r="G16" s="31">
        <f t="shared" si="0"/>
        <v>56.58</v>
      </c>
      <c r="H16" s="31">
        <f t="shared" si="1"/>
        <v>2885.58</v>
      </c>
      <c r="I16" s="36"/>
      <c r="J16" s="35"/>
      <c r="K16" s="35"/>
      <c r="L16" s="35"/>
      <c r="M16" s="33"/>
    </row>
    <row r="17" s="1" customFormat="1" ht="15" spans="1:13">
      <c r="A17" s="34"/>
      <c r="B17" s="35"/>
      <c r="C17" s="29" t="s">
        <v>14</v>
      </c>
      <c r="D17" s="29" t="s">
        <v>17</v>
      </c>
      <c r="E17" s="30"/>
      <c r="F17" s="29">
        <v>1035</v>
      </c>
      <c r="G17" s="31">
        <f t="shared" si="0"/>
        <v>20.7</v>
      </c>
      <c r="H17" s="31">
        <f t="shared" si="1"/>
        <v>1055.7</v>
      </c>
      <c r="I17" s="36"/>
      <c r="J17" s="35"/>
      <c r="K17" s="35"/>
      <c r="L17" s="35"/>
      <c r="M17" s="33"/>
    </row>
    <row r="18" s="1" customFormat="1" ht="15" spans="1:13">
      <c r="A18" s="34"/>
      <c r="B18" s="35"/>
      <c r="C18" s="29" t="s">
        <v>14</v>
      </c>
      <c r="D18" s="29" t="s">
        <v>17</v>
      </c>
      <c r="E18" s="30"/>
      <c r="F18" s="29">
        <v>1035</v>
      </c>
      <c r="G18" s="31">
        <f t="shared" si="0"/>
        <v>20.7</v>
      </c>
      <c r="H18" s="31">
        <f t="shared" si="1"/>
        <v>1055.7</v>
      </c>
      <c r="I18" s="36"/>
      <c r="J18" s="35"/>
      <c r="K18" s="35"/>
      <c r="L18" s="35"/>
      <c r="M18" s="33"/>
    </row>
    <row r="19" s="1" customFormat="1" ht="15" spans="1:13">
      <c r="A19" s="34"/>
      <c r="B19" s="35"/>
      <c r="C19" s="29" t="s">
        <v>18</v>
      </c>
      <c r="D19" s="29" t="s">
        <v>19</v>
      </c>
      <c r="E19" s="30"/>
      <c r="F19" s="29">
        <v>4222</v>
      </c>
      <c r="G19" s="31">
        <f t="shared" si="0"/>
        <v>84.44</v>
      </c>
      <c r="H19" s="31">
        <f t="shared" si="1"/>
        <v>4306.44</v>
      </c>
      <c r="I19" s="36"/>
      <c r="J19" s="35"/>
      <c r="K19" s="35"/>
      <c r="L19" s="35"/>
      <c r="M19" s="33"/>
    </row>
    <row r="20" s="1" customFormat="1" ht="15" spans="1:13">
      <c r="A20" s="34"/>
      <c r="B20" s="35"/>
      <c r="C20" s="29" t="s">
        <v>18</v>
      </c>
      <c r="D20" s="29" t="s">
        <v>19</v>
      </c>
      <c r="E20" s="30"/>
      <c r="F20" s="29">
        <v>4222</v>
      </c>
      <c r="G20" s="31">
        <f t="shared" si="0"/>
        <v>84.44</v>
      </c>
      <c r="H20" s="31">
        <f t="shared" si="1"/>
        <v>4306.44</v>
      </c>
      <c r="I20" s="36"/>
      <c r="J20" s="35"/>
      <c r="K20" s="35"/>
      <c r="L20" s="35"/>
      <c r="M20" s="33"/>
    </row>
    <row r="21" s="1" customFormat="1" ht="15" spans="1:13">
      <c r="A21" s="34"/>
      <c r="B21" s="35"/>
      <c r="C21" s="29" t="s">
        <v>20</v>
      </c>
      <c r="D21" s="29" t="s">
        <v>21</v>
      </c>
      <c r="E21" s="30"/>
      <c r="F21" s="29">
        <v>5638</v>
      </c>
      <c r="G21" s="31">
        <f t="shared" si="0"/>
        <v>112.76</v>
      </c>
      <c r="H21" s="31">
        <f t="shared" si="1"/>
        <v>5750.76</v>
      </c>
      <c r="I21" s="36"/>
      <c r="J21" s="35"/>
      <c r="K21" s="35"/>
      <c r="L21" s="35"/>
      <c r="M21" s="33"/>
    </row>
    <row r="22" s="1" customFormat="1" ht="15" spans="1:13">
      <c r="A22" s="34"/>
      <c r="B22" s="35"/>
      <c r="C22" s="29" t="s">
        <v>20</v>
      </c>
      <c r="D22" s="29" t="s">
        <v>21</v>
      </c>
      <c r="E22" s="30"/>
      <c r="F22" s="29">
        <v>5638</v>
      </c>
      <c r="G22" s="31">
        <f t="shared" si="0"/>
        <v>112.76</v>
      </c>
      <c r="H22" s="31">
        <f t="shared" si="1"/>
        <v>5750.76</v>
      </c>
      <c r="I22" s="36"/>
      <c r="J22" s="35"/>
      <c r="K22" s="35"/>
      <c r="L22" s="35"/>
      <c r="M22" s="33"/>
    </row>
    <row r="23" s="1" customFormat="1" ht="15" spans="1:13">
      <c r="A23" s="34"/>
      <c r="B23" s="35"/>
      <c r="C23" s="29" t="s">
        <v>22</v>
      </c>
      <c r="D23" s="29" t="s">
        <v>23</v>
      </c>
      <c r="E23" s="30"/>
      <c r="F23" s="29">
        <v>2756</v>
      </c>
      <c r="G23" s="31">
        <f t="shared" si="0"/>
        <v>55.12</v>
      </c>
      <c r="H23" s="31">
        <f t="shared" si="1"/>
        <v>2811.12</v>
      </c>
      <c r="I23" s="36"/>
      <c r="J23" s="35"/>
      <c r="K23" s="35"/>
      <c r="L23" s="35"/>
      <c r="M23" s="33"/>
    </row>
    <row r="24" s="1" customFormat="1" ht="15" spans="1:13">
      <c r="A24" s="34"/>
      <c r="B24" s="35"/>
      <c r="C24" s="37" t="s">
        <v>22</v>
      </c>
      <c r="D24" s="37" t="s">
        <v>23</v>
      </c>
      <c r="E24" s="38"/>
      <c r="F24" s="37">
        <v>2756</v>
      </c>
      <c r="G24" s="39">
        <f t="shared" si="0"/>
        <v>55.12</v>
      </c>
      <c r="H24" s="39">
        <f t="shared" si="1"/>
        <v>2811.12</v>
      </c>
      <c r="I24" s="36"/>
      <c r="J24" s="35"/>
      <c r="K24" s="35"/>
      <c r="L24" s="35"/>
      <c r="M24" s="33"/>
    </row>
    <row r="25" s="1" customFormat="1" ht="15" spans="1:13">
      <c r="A25" s="40" t="s">
        <v>6</v>
      </c>
      <c r="B25" s="41" t="s">
        <v>25</v>
      </c>
      <c r="C25" s="29" t="s">
        <v>26</v>
      </c>
      <c r="D25" s="29" t="s">
        <v>27</v>
      </c>
      <c r="E25" s="30"/>
      <c r="F25" s="29">
        <v>1894</v>
      </c>
      <c r="G25" s="31">
        <f t="shared" ref="G25:G56" si="2">F25*0.02</f>
        <v>37.88</v>
      </c>
      <c r="H25" s="31">
        <f t="shared" ref="H25:H56" si="3">SUM(F25:G25)</f>
        <v>1931.88</v>
      </c>
      <c r="I25" s="42">
        <v>0.666666666666667</v>
      </c>
      <c r="J25" s="43">
        <v>25</v>
      </c>
      <c r="K25" s="44">
        <v>25.4</v>
      </c>
      <c r="L25" s="45" t="s">
        <v>102</v>
      </c>
      <c r="M25" s="46"/>
    </row>
    <row r="26" s="1" customFormat="1" ht="15" spans="1:13">
      <c r="A26" s="40"/>
      <c r="B26" s="41"/>
      <c r="C26" s="29" t="s">
        <v>26</v>
      </c>
      <c r="D26" s="29" t="s">
        <v>27</v>
      </c>
      <c r="E26" s="30"/>
      <c r="F26" s="29">
        <v>1894</v>
      </c>
      <c r="G26" s="31">
        <f t="shared" si="2"/>
        <v>37.88</v>
      </c>
      <c r="H26" s="31">
        <f t="shared" si="3"/>
        <v>1931.88</v>
      </c>
      <c r="I26" s="42"/>
      <c r="J26" s="43"/>
      <c r="K26" s="44"/>
      <c r="L26" s="45"/>
      <c r="M26" s="46"/>
    </row>
    <row r="27" s="1" customFormat="1" ht="15" spans="1:13">
      <c r="A27" s="40"/>
      <c r="B27" s="41"/>
      <c r="C27" s="29" t="s">
        <v>26</v>
      </c>
      <c r="D27" s="29" t="s">
        <v>28</v>
      </c>
      <c r="E27" s="30"/>
      <c r="F27" s="29">
        <v>1570</v>
      </c>
      <c r="G27" s="31">
        <f t="shared" si="2"/>
        <v>31.4</v>
      </c>
      <c r="H27" s="31">
        <f t="shared" si="3"/>
        <v>1601.4</v>
      </c>
      <c r="I27" s="42"/>
      <c r="J27" s="43"/>
      <c r="K27" s="44"/>
      <c r="L27" s="45"/>
      <c r="M27" s="46"/>
    </row>
    <row r="28" s="1" customFormat="1" ht="15" spans="1:13">
      <c r="A28" s="40"/>
      <c r="B28" s="41"/>
      <c r="C28" s="29" t="s">
        <v>26</v>
      </c>
      <c r="D28" s="29" t="s">
        <v>28</v>
      </c>
      <c r="E28" s="30"/>
      <c r="F28" s="29">
        <v>1570</v>
      </c>
      <c r="G28" s="31">
        <f t="shared" si="2"/>
        <v>31.4</v>
      </c>
      <c r="H28" s="31">
        <f t="shared" si="3"/>
        <v>1601.4</v>
      </c>
      <c r="I28" s="42"/>
      <c r="J28" s="43"/>
      <c r="K28" s="44"/>
      <c r="L28" s="45"/>
      <c r="M28" s="46"/>
    </row>
    <row r="29" s="1" customFormat="1" ht="15" spans="1:13">
      <c r="A29" s="40"/>
      <c r="B29" s="41"/>
      <c r="C29" s="29" t="s">
        <v>26</v>
      </c>
      <c r="D29" s="29" t="s">
        <v>29</v>
      </c>
      <c r="E29" s="30"/>
      <c r="F29" s="29">
        <v>1300</v>
      </c>
      <c r="G29" s="31">
        <f t="shared" si="2"/>
        <v>26</v>
      </c>
      <c r="H29" s="31">
        <f t="shared" si="3"/>
        <v>1326</v>
      </c>
      <c r="I29" s="42"/>
      <c r="J29" s="43"/>
      <c r="K29" s="44"/>
      <c r="L29" s="45"/>
      <c r="M29" s="46"/>
    </row>
    <row r="30" s="1" customFormat="1" ht="15" spans="1:13">
      <c r="A30" s="40"/>
      <c r="B30" s="41"/>
      <c r="C30" s="29" t="s">
        <v>26</v>
      </c>
      <c r="D30" s="29" t="s">
        <v>29</v>
      </c>
      <c r="E30" s="30"/>
      <c r="F30" s="29">
        <v>1300</v>
      </c>
      <c r="G30" s="31">
        <f t="shared" si="2"/>
        <v>26</v>
      </c>
      <c r="H30" s="31">
        <f t="shared" si="3"/>
        <v>1326</v>
      </c>
      <c r="I30" s="42"/>
      <c r="J30" s="43"/>
      <c r="K30" s="44"/>
      <c r="L30" s="45"/>
      <c r="M30" s="46"/>
    </row>
    <row r="31" s="1" customFormat="1" ht="15" spans="1:13">
      <c r="A31" s="40"/>
      <c r="B31" s="41"/>
      <c r="C31" s="29" t="s">
        <v>30</v>
      </c>
      <c r="D31" s="29" t="s">
        <v>13</v>
      </c>
      <c r="E31" s="30"/>
      <c r="F31" s="29">
        <v>6083</v>
      </c>
      <c r="G31" s="31">
        <f t="shared" si="2"/>
        <v>121.66</v>
      </c>
      <c r="H31" s="31">
        <f t="shared" si="3"/>
        <v>6204.66</v>
      </c>
      <c r="I31" s="42"/>
      <c r="J31" s="43"/>
      <c r="K31" s="44"/>
      <c r="L31" s="45"/>
      <c r="M31" s="46"/>
    </row>
    <row r="32" s="1" customFormat="1" ht="15" spans="1:13">
      <c r="A32" s="40"/>
      <c r="B32" s="41"/>
      <c r="C32" s="29" t="s">
        <v>30</v>
      </c>
      <c r="D32" s="29" t="s">
        <v>13</v>
      </c>
      <c r="E32" s="30"/>
      <c r="F32" s="29">
        <v>6083</v>
      </c>
      <c r="G32" s="31">
        <f t="shared" si="2"/>
        <v>121.66</v>
      </c>
      <c r="H32" s="31">
        <f t="shared" si="3"/>
        <v>6204.66</v>
      </c>
      <c r="I32" s="42"/>
      <c r="J32" s="43"/>
      <c r="K32" s="44"/>
      <c r="L32" s="45"/>
      <c r="M32" s="46"/>
    </row>
    <row r="33" s="1" customFormat="1" ht="15" spans="1:13">
      <c r="A33" s="40"/>
      <c r="B33" s="41"/>
      <c r="C33" s="29" t="s">
        <v>31</v>
      </c>
      <c r="D33" s="29" t="s">
        <v>32</v>
      </c>
      <c r="E33" s="30"/>
      <c r="F33" s="29">
        <v>5397</v>
      </c>
      <c r="G33" s="31">
        <f t="shared" si="2"/>
        <v>107.94</v>
      </c>
      <c r="H33" s="31">
        <f t="shared" si="3"/>
        <v>5504.94</v>
      </c>
      <c r="I33" s="42"/>
      <c r="J33" s="43"/>
      <c r="K33" s="44"/>
      <c r="L33" s="45"/>
      <c r="M33" s="46"/>
    </row>
    <row r="34" s="1" customFormat="1" ht="15" spans="1:13">
      <c r="A34" s="40"/>
      <c r="B34" s="41"/>
      <c r="C34" s="29" t="s">
        <v>31</v>
      </c>
      <c r="D34" s="29" t="s">
        <v>32</v>
      </c>
      <c r="E34" s="30"/>
      <c r="F34" s="29">
        <v>5397</v>
      </c>
      <c r="G34" s="31">
        <f t="shared" si="2"/>
        <v>107.94</v>
      </c>
      <c r="H34" s="31">
        <f t="shared" si="3"/>
        <v>5504.94</v>
      </c>
      <c r="I34" s="42"/>
      <c r="J34" s="43"/>
      <c r="K34" s="44"/>
      <c r="L34" s="45"/>
      <c r="M34" s="46"/>
    </row>
    <row r="35" s="1" customFormat="1" ht="15" spans="1:13">
      <c r="A35" s="40"/>
      <c r="B35" s="41"/>
      <c r="C35" s="29" t="s">
        <v>33</v>
      </c>
      <c r="D35" s="29" t="s">
        <v>34</v>
      </c>
      <c r="E35" s="30"/>
      <c r="F35" s="29">
        <v>2866</v>
      </c>
      <c r="G35" s="31">
        <f t="shared" si="2"/>
        <v>57.32</v>
      </c>
      <c r="H35" s="31">
        <f t="shared" si="3"/>
        <v>2923.32</v>
      </c>
      <c r="I35" s="42"/>
      <c r="J35" s="43"/>
      <c r="K35" s="44"/>
      <c r="L35" s="45"/>
      <c r="M35" s="46"/>
    </row>
    <row r="36" s="1" customFormat="1" ht="15" spans="1:13">
      <c r="A36" s="40"/>
      <c r="B36" s="41"/>
      <c r="C36" s="29" t="s">
        <v>33</v>
      </c>
      <c r="D36" s="29" t="s">
        <v>34</v>
      </c>
      <c r="E36" s="30"/>
      <c r="F36" s="29">
        <v>2866</v>
      </c>
      <c r="G36" s="31">
        <f t="shared" si="2"/>
        <v>57.32</v>
      </c>
      <c r="H36" s="31">
        <f t="shared" si="3"/>
        <v>2923.32</v>
      </c>
      <c r="I36" s="42"/>
      <c r="J36" s="43"/>
      <c r="K36" s="44"/>
      <c r="L36" s="45"/>
      <c r="M36" s="46"/>
    </row>
    <row r="37" s="1" customFormat="1" ht="15" spans="1:13">
      <c r="A37" s="40"/>
      <c r="B37" s="41"/>
      <c r="C37" s="29" t="s">
        <v>33</v>
      </c>
      <c r="D37" s="29" t="s">
        <v>35</v>
      </c>
      <c r="E37" s="30"/>
      <c r="F37" s="29">
        <v>1986</v>
      </c>
      <c r="G37" s="31">
        <f t="shared" si="2"/>
        <v>39.72</v>
      </c>
      <c r="H37" s="31">
        <f t="shared" si="3"/>
        <v>2025.72</v>
      </c>
      <c r="I37" s="42"/>
      <c r="J37" s="43"/>
      <c r="K37" s="44"/>
      <c r="L37" s="45"/>
      <c r="M37" s="46"/>
    </row>
    <row r="38" s="1" customFormat="1" ht="15" spans="1:13">
      <c r="A38" s="40"/>
      <c r="B38" s="41"/>
      <c r="C38" s="29" t="s">
        <v>33</v>
      </c>
      <c r="D38" s="29" t="s">
        <v>35</v>
      </c>
      <c r="E38" s="30"/>
      <c r="F38" s="29">
        <v>1986</v>
      </c>
      <c r="G38" s="31">
        <f t="shared" si="2"/>
        <v>39.72</v>
      </c>
      <c r="H38" s="31">
        <f t="shared" si="3"/>
        <v>2025.72</v>
      </c>
      <c r="I38" s="42"/>
      <c r="J38" s="43"/>
      <c r="K38" s="44"/>
      <c r="L38" s="45"/>
      <c r="M38" s="46"/>
    </row>
    <row r="39" s="1" customFormat="1" ht="15" spans="1:13">
      <c r="A39" s="40"/>
      <c r="B39" s="41"/>
      <c r="C39" s="29" t="s">
        <v>33</v>
      </c>
      <c r="D39" s="29" t="s">
        <v>36</v>
      </c>
      <c r="E39" s="30"/>
      <c r="F39" s="29">
        <v>1170</v>
      </c>
      <c r="G39" s="31">
        <f t="shared" si="2"/>
        <v>23.4</v>
      </c>
      <c r="H39" s="31">
        <f t="shared" si="3"/>
        <v>1193.4</v>
      </c>
      <c r="I39" s="42"/>
      <c r="J39" s="43"/>
      <c r="K39" s="44"/>
      <c r="L39" s="45"/>
      <c r="M39" s="46"/>
    </row>
    <row r="40" s="1" customFormat="1" ht="15" spans="1:13">
      <c r="A40" s="40"/>
      <c r="B40" s="41"/>
      <c r="C40" s="29" t="s">
        <v>33</v>
      </c>
      <c r="D40" s="29" t="s">
        <v>36</v>
      </c>
      <c r="E40" s="30"/>
      <c r="F40" s="29">
        <v>1170</v>
      </c>
      <c r="G40" s="31">
        <f t="shared" si="2"/>
        <v>23.4</v>
      </c>
      <c r="H40" s="31">
        <f t="shared" si="3"/>
        <v>1193.4</v>
      </c>
      <c r="I40" s="42"/>
      <c r="J40" s="43"/>
      <c r="K40" s="44"/>
      <c r="L40" s="45"/>
      <c r="M40" s="46"/>
    </row>
    <row r="41" s="1" customFormat="1" ht="15" spans="1:13">
      <c r="A41" s="40"/>
      <c r="B41" s="41"/>
      <c r="C41" s="29" t="s">
        <v>37</v>
      </c>
      <c r="D41" s="29" t="s">
        <v>38</v>
      </c>
      <c r="E41" s="30"/>
      <c r="F41" s="29">
        <v>7312</v>
      </c>
      <c r="G41" s="31">
        <f t="shared" si="2"/>
        <v>146.24</v>
      </c>
      <c r="H41" s="31">
        <f t="shared" si="3"/>
        <v>7458.24</v>
      </c>
      <c r="I41" s="42"/>
      <c r="J41" s="43"/>
      <c r="K41" s="44"/>
      <c r="L41" s="45"/>
      <c r="M41" s="46"/>
    </row>
    <row r="42" s="1" customFormat="1" ht="15" spans="1:13">
      <c r="A42" s="40"/>
      <c r="B42" s="41"/>
      <c r="C42" s="29" t="s">
        <v>37</v>
      </c>
      <c r="D42" s="29" t="s">
        <v>38</v>
      </c>
      <c r="E42" s="30"/>
      <c r="F42" s="29">
        <v>7312</v>
      </c>
      <c r="G42" s="31">
        <f t="shared" si="2"/>
        <v>146.24</v>
      </c>
      <c r="H42" s="31">
        <f t="shared" si="3"/>
        <v>7458.24</v>
      </c>
      <c r="I42" s="42"/>
      <c r="J42" s="43"/>
      <c r="K42" s="44"/>
      <c r="L42" s="45"/>
      <c r="M42" s="46"/>
    </row>
    <row r="43" s="1" customFormat="1" ht="15" spans="1:13">
      <c r="A43" s="40"/>
      <c r="B43" s="41"/>
      <c r="C43" s="29" t="s">
        <v>37</v>
      </c>
      <c r="D43" s="29" t="s">
        <v>39</v>
      </c>
      <c r="E43" s="30"/>
      <c r="F43" s="29">
        <v>3608</v>
      </c>
      <c r="G43" s="31">
        <f t="shared" si="2"/>
        <v>72.16</v>
      </c>
      <c r="H43" s="31">
        <f t="shared" si="3"/>
        <v>3680.16</v>
      </c>
      <c r="I43" s="42"/>
      <c r="J43" s="43"/>
      <c r="K43" s="44"/>
      <c r="L43" s="45"/>
      <c r="M43" s="46"/>
    </row>
    <row r="44" s="1" customFormat="1" ht="15" spans="1:13">
      <c r="A44" s="40"/>
      <c r="B44" s="41"/>
      <c r="C44" s="29" t="s">
        <v>37</v>
      </c>
      <c r="D44" s="29" t="s">
        <v>39</v>
      </c>
      <c r="E44" s="30"/>
      <c r="F44" s="29">
        <v>3608</v>
      </c>
      <c r="G44" s="31">
        <f t="shared" si="2"/>
        <v>72.16</v>
      </c>
      <c r="H44" s="31">
        <f t="shared" si="3"/>
        <v>3680.16</v>
      </c>
      <c r="I44" s="42"/>
      <c r="J44" s="43"/>
      <c r="K44" s="44"/>
      <c r="L44" s="45"/>
      <c r="M44" s="46"/>
    </row>
    <row r="45" s="1" customFormat="1" ht="15" spans="1:13">
      <c r="A45" s="40"/>
      <c r="B45" s="41"/>
      <c r="C45" s="29" t="s">
        <v>40</v>
      </c>
      <c r="D45" s="29" t="s">
        <v>41</v>
      </c>
      <c r="E45" s="30"/>
      <c r="F45" s="29">
        <v>8658</v>
      </c>
      <c r="G45" s="31">
        <f t="shared" si="2"/>
        <v>173.16</v>
      </c>
      <c r="H45" s="31">
        <f t="shared" si="3"/>
        <v>8831.16</v>
      </c>
      <c r="I45" s="42"/>
      <c r="J45" s="43"/>
      <c r="K45" s="44"/>
      <c r="L45" s="45"/>
      <c r="M45" s="46"/>
    </row>
    <row r="46" s="1" customFormat="1" ht="15" spans="1:13">
      <c r="A46" s="40"/>
      <c r="B46" s="41"/>
      <c r="C46" s="29" t="s">
        <v>40</v>
      </c>
      <c r="D46" s="29" t="s">
        <v>41</v>
      </c>
      <c r="E46" s="30"/>
      <c r="F46" s="29">
        <v>8658</v>
      </c>
      <c r="G46" s="31">
        <f t="shared" si="2"/>
        <v>173.16</v>
      </c>
      <c r="H46" s="31">
        <f t="shared" si="3"/>
        <v>8831.16</v>
      </c>
      <c r="I46" s="42"/>
      <c r="J46" s="43"/>
      <c r="K46" s="44"/>
      <c r="L46" s="45"/>
      <c r="M46" s="46"/>
    </row>
    <row r="47" s="1" customFormat="1" ht="15" spans="1:13">
      <c r="A47" s="40"/>
      <c r="B47" s="41"/>
      <c r="C47" s="29" t="s">
        <v>40</v>
      </c>
      <c r="D47" s="29" t="s">
        <v>42</v>
      </c>
      <c r="E47" s="30"/>
      <c r="F47" s="29">
        <v>8674</v>
      </c>
      <c r="G47" s="31">
        <f t="shared" si="2"/>
        <v>173.48</v>
      </c>
      <c r="H47" s="31">
        <f t="shared" si="3"/>
        <v>8847.48</v>
      </c>
      <c r="I47" s="42"/>
      <c r="J47" s="43"/>
      <c r="K47" s="44"/>
      <c r="L47" s="45"/>
      <c r="M47" s="46"/>
    </row>
    <row r="48" s="1" customFormat="1" ht="15" spans="1:13">
      <c r="A48" s="40"/>
      <c r="B48" s="41"/>
      <c r="C48" s="29" t="s">
        <v>40</v>
      </c>
      <c r="D48" s="29" t="s">
        <v>42</v>
      </c>
      <c r="E48" s="30"/>
      <c r="F48" s="29">
        <v>8674</v>
      </c>
      <c r="G48" s="31">
        <f t="shared" si="2"/>
        <v>173.48</v>
      </c>
      <c r="H48" s="31">
        <f t="shared" si="3"/>
        <v>8847.48</v>
      </c>
      <c r="I48" s="42"/>
      <c r="J48" s="43"/>
      <c r="K48" s="44"/>
      <c r="L48" s="45"/>
      <c r="M48" s="46"/>
    </row>
    <row r="49" s="1" customFormat="1" ht="15" spans="1:13">
      <c r="A49" s="40"/>
      <c r="B49" s="41"/>
      <c r="C49" s="29" t="s">
        <v>40</v>
      </c>
      <c r="D49" s="29" t="s">
        <v>43</v>
      </c>
      <c r="E49" s="30"/>
      <c r="F49" s="29">
        <v>9874</v>
      </c>
      <c r="G49" s="31">
        <f t="shared" si="2"/>
        <v>197.48</v>
      </c>
      <c r="H49" s="31">
        <f t="shared" si="3"/>
        <v>10071.48</v>
      </c>
      <c r="I49" s="42"/>
      <c r="J49" s="43"/>
      <c r="K49" s="44"/>
      <c r="L49" s="45"/>
      <c r="M49" s="46"/>
    </row>
    <row r="50" s="1" customFormat="1" ht="15" spans="1:13">
      <c r="A50" s="40"/>
      <c r="B50" s="41"/>
      <c r="C50" s="29" t="s">
        <v>40</v>
      </c>
      <c r="D50" s="29" t="s">
        <v>43</v>
      </c>
      <c r="E50" s="30"/>
      <c r="F50" s="29">
        <v>9874</v>
      </c>
      <c r="G50" s="31">
        <f t="shared" si="2"/>
        <v>197.48</v>
      </c>
      <c r="H50" s="31">
        <f t="shared" si="3"/>
        <v>10071.48</v>
      </c>
      <c r="I50" s="42"/>
      <c r="J50" s="43"/>
      <c r="K50" s="44"/>
      <c r="L50" s="45"/>
      <c r="M50" s="46"/>
    </row>
    <row r="51" s="1" customFormat="1" ht="15" spans="1:13">
      <c r="A51" s="40"/>
      <c r="B51" s="41"/>
      <c r="C51" s="29" t="s">
        <v>40</v>
      </c>
      <c r="D51" s="29" t="s">
        <v>44</v>
      </c>
      <c r="E51" s="30"/>
      <c r="F51" s="29">
        <v>5678</v>
      </c>
      <c r="G51" s="31">
        <f t="shared" si="2"/>
        <v>113.56</v>
      </c>
      <c r="H51" s="31">
        <f t="shared" si="3"/>
        <v>5791.56</v>
      </c>
      <c r="I51" s="42"/>
      <c r="J51" s="43"/>
      <c r="K51" s="44"/>
      <c r="L51" s="45"/>
      <c r="M51" s="46"/>
    </row>
    <row r="52" s="1" customFormat="1" ht="15" spans="1:13">
      <c r="A52" s="40"/>
      <c r="B52" s="41"/>
      <c r="C52" s="29" t="s">
        <v>40</v>
      </c>
      <c r="D52" s="29" t="s">
        <v>44</v>
      </c>
      <c r="E52" s="30"/>
      <c r="F52" s="29">
        <v>5678</v>
      </c>
      <c r="G52" s="31">
        <f t="shared" si="2"/>
        <v>113.56</v>
      </c>
      <c r="H52" s="31">
        <f t="shared" si="3"/>
        <v>5791.56</v>
      </c>
      <c r="I52" s="42"/>
      <c r="J52" s="43"/>
      <c r="K52" s="44"/>
      <c r="L52" s="45"/>
      <c r="M52" s="46"/>
    </row>
    <row r="53" s="1" customFormat="1" ht="15" spans="1:13">
      <c r="A53" s="40"/>
      <c r="B53" s="41"/>
      <c r="C53" s="29" t="s">
        <v>45</v>
      </c>
      <c r="D53" s="29" t="s">
        <v>46</v>
      </c>
      <c r="E53" s="30"/>
      <c r="F53" s="29">
        <v>4977</v>
      </c>
      <c r="G53" s="31">
        <f t="shared" si="2"/>
        <v>99.54</v>
      </c>
      <c r="H53" s="31">
        <f t="shared" si="3"/>
        <v>5076.54</v>
      </c>
      <c r="I53" s="42"/>
      <c r="J53" s="43"/>
      <c r="K53" s="44"/>
      <c r="L53" s="45"/>
      <c r="M53" s="46"/>
    </row>
    <row r="54" s="1" customFormat="1" ht="15" spans="1:13">
      <c r="A54" s="40"/>
      <c r="B54" s="41"/>
      <c r="C54" s="29" t="s">
        <v>45</v>
      </c>
      <c r="D54" s="29" t="s">
        <v>46</v>
      </c>
      <c r="E54" s="30"/>
      <c r="F54" s="29">
        <v>4977</v>
      </c>
      <c r="G54" s="31">
        <f t="shared" si="2"/>
        <v>99.54</v>
      </c>
      <c r="H54" s="31">
        <f t="shared" si="3"/>
        <v>5076.54</v>
      </c>
      <c r="I54" s="42"/>
      <c r="J54" s="43"/>
      <c r="K54" s="44"/>
      <c r="L54" s="45"/>
      <c r="M54" s="46"/>
    </row>
    <row r="55" s="1" customFormat="1" ht="15" spans="1:13">
      <c r="A55" s="40"/>
      <c r="B55" s="41"/>
      <c r="C55" s="29" t="s">
        <v>45</v>
      </c>
      <c r="D55" s="29" t="s">
        <v>47</v>
      </c>
      <c r="E55" s="30"/>
      <c r="F55" s="29">
        <v>4367</v>
      </c>
      <c r="G55" s="31">
        <f t="shared" si="2"/>
        <v>87.34</v>
      </c>
      <c r="H55" s="31">
        <f t="shared" si="3"/>
        <v>4454.34</v>
      </c>
      <c r="I55" s="42"/>
      <c r="J55" s="43"/>
      <c r="K55" s="44"/>
      <c r="L55" s="45"/>
      <c r="M55" s="46"/>
    </row>
    <row r="56" s="1" customFormat="1" ht="15" spans="1:13">
      <c r="A56" s="40"/>
      <c r="B56" s="41"/>
      <c r="C56" s="29" t="s">
        <v>45</v>
      </c>
      <c r="D56" s="29" t="s">
        <v>47</v>
      </c>
      <c r="E56" s="30"/>
      <c r="F56" s="29">
        <v>4367</v>
      </c>
      <c r="G56" s="31">
        <f t="shared" si="2"/>
        <v>87.34</v>
      </c>
      <c r="H56" s="31">
        <f t="shared" si="3"/>
        <v>4454.34</v>
      </c>
      <c r="I56" s="42"/>
      <c r="J56" s="43"/>
      <c r="K56" s="44"/>
      <c r="L56" s="45"/>
      <c r="M56" s="46"/>
    </row>
    <row r="57" s="1" customFormat="1" ht="15" spans="1:13">
      <c r="A57" s="40"/>
      <c r="B57" s="41"/>
      <c r="C57" s="29" t="s">
        <v>48</v>
      </c>
      <c r="D57" s="29" t="s">
        <v>49</v>
      </c>
      <c r="E57" s="30"/>
      <c r="F57" s="29">
        <v>7660</v>
      </c>
      <c r="G57" s="31">
        <f t="shared" ref="G57:G91" si="4">F57*0.02</f>
        <v>153.2</v>
      </c>
      <c r="H57" s="31">
        <f t="shared" ref="H57:H91" si="5">SUM(F57:G57)</f>
        <v>7813.2</v>
      </c>
      <c r="I57" s="42"/>
      <c r="J57" s="43"/>
      <c r="K57" s="44"/>
      <c r="L57" s="45"/>
      <c r="M57" s="46"/>
    </row>
    <row r="58" s="1" customFormat="1" ht="15" spans="1:13">
      <c r="A58" s="40"/>
      <c r="B58" s="41"/>
      <c r="C58" s="29" t="s">
        <v>48</v>
      </c>
      <c r="D58" s="29" t="s">
        <v>49</v>
      </c>
      <c r="E58" s="30"/>
      <c r="F58" s="29">
        <v>7660</v>
      </c>
      <c r="G58" s="31">
        <f t="shared" si="4"/>
        <v>153.2</v>
      </c>
      <c r="H58" s="31">
        <f t="shared" si="5"/>
        <v>7813.2</v>
      </c>
      <c r="I58" s="42"/>
      <c r="J58" s="43"/>
      <c r="K58" s="44"/>
      <c r="L58" s="45"/>
      <c r="M58" s="46"/>
    </row>
    <row r="59" s="1" customFormat="1" ht="15" spans="1:13">
      <c r="A59" s="40"/>
      <c r="B59" s="41"/>
      <c r="C59" s="29" t="s">
        <v>48</v>
      </c>
      <c r="D59" s="29" t="s">
        <v>50</v>
      </c>
      <c r="E59" s="30"/>
      <c r="F59" s="29">
        <v>7129</v>
      </c>
      <c r="G59" s="31">
        <f t="shared" si="4"/>
        <v>142.58</v>
      </c>
      <c r="H59" s="31">
        <f t="shared" si="5"/>
        <v>7271.58</v>
      </c>
      <c r="I59" s="47">
        <v>1</v>
      </c>
      <c r="J59" s="43">
        <v>25</v>
      </c>
      <c r="K59" s="44">
        <v>25.4</v>
      </c>
      <c r="L59" s="45" t="s">
        <v>102</v>
      </c>
      <c r="M59" s="46"/>
    </row>
    <row r="60" s="1" customFormat="1" ht="15" spans="1:13">
      <c r="A60" s="40"/>
      <c r="B60" s="41"/>
      <c r="C60" s="29" t="s">
        <v>48</v>
      </c>
      <c r="D60" s="29" t="s">
        <v>50</v>
      </c>
      <c r="E60" s="30"/>
      <c r="F60" s="29">
        <v>7129</v>
      </c>
      <c r="G60" s="31">
        <f t="shared" si="4"/>
        <v>142.58</v>
      </c>
      <c r="H60" s="31">
        <f t="shared" si="5"/>
        <v>7271.58</v>
      </c>
      <c r="I60" s="47"/>
      <c r="J60" s="43"/>
      <c r="K60" s="44"/>
      <c r="L60" s="45"/>
      <c r="M60" s="46"/>
    </row>
    <row r="61" s="1" customFormat="1" ht="15" spans="1:13">
      <c r="A61" s="40"/>
      <c r="B61" s="41"/>
      <c r="C61" s="29" t="s">
        <v>51</v>
      </c>
      <c r="D61" s="29" t="s">
        <v>52</v>
      </c>
      <c r="E61" s="30"/>
      <c r="F61" s="29">
        <v>9064</v>
      </c>
      <c r="G61" s="31">
        <f t="shared" si="4"/>
        <v>181.28</v>
      </c>
      <c r="H61" s="31">
        <f t="shared" si="5"/>
        <v>9245.28</v>
      </c>
      <c r="I61" s="47"/>
      <c r="J61" s="43"/>
      <c r="K61" s="44"/>
      <c r="L61" s="45"/>
      <c r="M61" s="46"/>
    </row>
    <row r="62" s="1" customFormat="1" ht="15" spans="1:13">
      <c r="A62" s="40"/>
      <c r="B62" s="41"/>
      <c r="C62" s="29" t="s">
        <v>51</v>
      </c>
      <c r="D62" s="29" t="s">
        <v>52</v>
      </c>
      <c r="E62" s="30"/>
      <c r="F62" s="29">
        <v>9064</v>
      </c>
      <c r="G62" s="31">
        <f t="shared" si="4"/>
        <v>181.28</v>
      </c>
      <c r="H62" s="31">
        <f t="shared" si="5"/>
        <v>9245.28</v>
      </c>
      <c r="I62" s="47"/>
      <c r="J62" s="43"/>
      <c r="K62" s="44"/>
      <c r="L62" s="45"/>
      <c r="M62" s="46"/>
    </row>
    <row r="63" s="1" customFormat="1" ht="15" spans="1:13">
      <c r="A63" s="40"/>
      <c r="B63" s="41"/>
      <c r="C63" s="29" t="s">
        <v>53</v>
      </c>
      <c r="D63" s="29" t="s">
        <v>27</v>
      </c>
      <c r="E63" s="30"/>
      <c r="F63" s="29">
        <v>2808</v>
      </c>
      <c r="G63" s="31">
        <f t="shared" si="4"/>
        <v>56.16</v>
      </c>
      <c r="H63" s="31">
        <f t="shared" si="5"/>
        <v>2864.16</v>
      </c>
      <c r="I63" s="47"/>
      <c r="J63" s="43"/>
      <c r="K63" s="44"/>
      <c r="L63" s="45"/>
      <c r="M63" s="46"/>
    </row>
    <row r="64" s="1" customFormat="1" ht="15" spans="1:13">
      <c r="A64" s="40"/>
      <c r="B64" s="41"/>
      <c r="C64" s="29" t="s">
        <v>53</v>
      </c>
      <c r="D64" s="29" t="s">
        <v>27</v>
      </c>
      <c r="E64" s="30"/>
      <c r="F64" s="29">
        <v>2808</v>
      </c>
      <c r="G64" s="31">
        <f t="shared" si="4"/>
        <v>56.16</v>
      </c>
      <c r="H64" s="31">
        <f t="shared" si="5"/>
        <v>2864.16</v>
      </c>
      <c r="I64" s="47"/>
      <c r="J64" s="43"/>
      <c r="K64" s="44"/>
      <c r="L64" s="45"/>
      <c r="M64" s="46"/>
    </row>
    <row r="65" s="1" customFormat="1" ht="15" spans="1:13">
      <c r="A65" s="40"/>
      <c r="B65" s="41"/>
      <c r="C65" s="29" t="s">
        <v>53</v>
      </c>
      <c r="D65" s="29" t="s">
        <v>54</v>
      </c>
      <c r="E65" s="30"/>
      <c r="F65" s="29">
        <v>1285</v>
      </c>
      <c r="G65" s="31">
        <f t="shared" si="4"/>
        <v>25.7</v>
      </c>
      <c r="H65" s="31">
        <f t="shared" si="5"/>
        <v>1310.7</v>
      </c>
      <c r="I65" s="47"/>
      <c r="J65" s="43"/>
      <c r="K65" s="44"/>
      <c r="L65" s="45"/>
      <c r="M65" s="46"/>
    </row>
    <row r="66" s="1" customFormat="1" ht="15" spans="1:13">
      <c r="A66" s="40"/>
      <c r="B66" s="41"/>
      <c r="C66" s="29" t="s">
        <v>53</v>
      </c>
      <c r="D66" s="29" t="s">
        <v>54</v>
      </c>
      <c r="E66" s="30"/>
      <c r="F66" s="29">
        <v>1285</v>
      </c>
      <c r="G66" s="31">
        <f t="shared" si="4"/>
        <v>25.7</v>
      </c>
      <c r="H66" s="31">
        <f t="shared" si="5"/>
        <v>1310.7</v>
      </c>
      <c r="I66" s="47"/>
      <c r="J66" s="43"/>
      <c r="K66" s="44"/>
      <c r="L66" s="45"/>
      <c r="M66" s="46"/>
    </row>
    <row r="67" s="1" customFormat="1" ht="15" spans="1:13">
      <c r="A67" s="40"/>
      <c r="B67" s="41"/>
      <c r="C67" s="29" t="s">
        <v>53</v>
      </c>
      <c r="D67" s="29" t="s">
        <v>49</v>
      </c>
      <c r="E67" s="30"/>
      <c r="F67" s="29">
        <v>3484</v>
      </c>
      <c r="G67" s="31">
        <f t="shared" si="4"/>
        <v>69.68</v>
      </c>
      <c r="H67" s="31">
        <f t="shared" si="5"/>
        <v>3553.68</v>
      </c>
      <c r="I67" s="47"/>
      <c r="J67" s="43"/>
      <c r="K67" s="44"/>
      <c r="L67" s="45"/>
      <c r="M67" s="46"/>
    </row>
    <row r="68" s="1" customFormat="1" ht="15" spans="1:13">
      <c r="A68" s="40"/>
      <c r="B68" s="41"/>
      <c r="C68" s="29" t="s">
        <v>53</v>
      </c>
      <c r="D68" s="29" t="s">
        <v>49</v>
      </c>
      <c r="E68" s="30"/>
      <c r="F68" s="29">
        <v>3484</v>
      </c>
      <c r="G68" s="31">
        <f t="shared" si="4"/>
        <v>69.68</v>
      </c>
      <c r="H68" s="31">
        <f t="shared" si="5"/>
        <v>3553.68</v>
      </c>
      <c r="I68" s="47"/>
      <c r="J68" s="43"/>
      <c r="K68" s="44"/>
      <c r="L68" s="45"/>
      <c r="M68" s="46"/>
    </row>
    <row r="69" s="1" customFormat="1" ht="15" spans="1:13">
      <c r="A69" s="40"/>
      <c r="B69" s="41"/>
      <c r="C69" s="29" t="s">
        <v>55</v>
      </c>
      <c r="D69" s="29" t="s">
        <v>56</v>
      </c>
      <c r="E69" s="30"/>
      <c r="F69" s="29">
        <v>8596</v>
      </c>
      <c r="G69" s="31">
        <f t="shared" si="4"/>
        <v>171.92</v>
      </c>
      <c r="H69" s="31">
        <f t="shared" si="5"/>
        <v>8767.92</v>
      </c>
      <c r="I69" s="47"/>
      <c r="J69" s="43"/>
      <c r="K69" s="44"/>
      <c r="L69" s="45"/>
      <c r="M69" s="46"/>
    </row>
    <row r="70" s="1" customFormat="1" ht="15" spans="1:13">
      <c r="A70" s="40"/>
      <c r="B70" s="41"/>
      <c r="C70" s="29" t="s">
        <v>55</v>
      </c>
      <c r="D70" s="29" t="s">
        <v>56</v>
      </c>
      <c r="E70" s="30"/>
      <c r="F70" s="29">
        <v>8596</v>
      </c>
      <c r="G70" s="31">
        <f t="shared" si="4"/>
        <v>171.92</v>
      </c>
      <c r="H70" s="31">
        <f t="shared" si="5"/>
        <v>8767.92</v>
      </c>
      <c r="I70" s="47"/>
      <c r="J70" s="43"/>
      <c r="K70" s="44"/>
      <c r="L70" s="45"/>
      <c r="M70" s="46"/>
    </row>
    <row r="71" s="1" customFormat="1" ht="15" spans="1:13">
      <c r="A71" s="40"/>
      <c r="B71" s="41"/>
      <c r="C71" s="29" t="s">
        <v>55</v>
      </c>
      <c r="D71" s="29" t="s">
        <v>57</v>
      </c>
      <c r="E71" s="30"/>
      <c r="F71" s="29">
        <v>6006</v>
      </c>
      <c r="G71" s="31">
        <f t="shared" si="4"/>
        <v>120.12</v>
      </c>
      <c r="H71" s="31">
        <f t="shared" si="5"/>
        <v>6126.12</v>
      </c>
      <c r="I71" s="47"/>
      <c r="J71" s="43"/>
      <c r="K71" s="44"/>
      <c r="L71" s="45"/>
      <c r="M71" s="46"/>
    </row>
    <row r="72" s="1" customFormat="1" ht="15" spans="1:13">
      <c r="A72" s="40"/>
      <c r="B72" s="41"/>
      <c r="C72" s="29" t="s">
        <v>55</v>
      </c>
      <c r="D72" s="29" t="s">
        <v>57</v>
      </c>
      <c r="E72" s="30"/>
      <c r="F72" s="29">
        <v>6006</v>
      </c>
      <c r="G72" s="31">
        <f t="shared" si="4"/>
        <v>120.12</v>
      </c>
      <c r="H72" s="31">
        <f t="shared" si="5"/>
        <v>6126.12</v>
      </c>
      <c r="I72" s="47"/>
      <c r="J72" s="43"/>
      <c r="K72" s="44"/>
      <c r="L72" s="45"/>
      <c r="M72" s="46"/>
    </row>
    <row r="73" s="1" customFormat="1" ht="15" spans="1:13">
      <c r="A73" s="40"/>
      <c r="B73" s="41"/>
      <c r="C73" s="29" t="s">
        <v>58</v>
      </c>
      <c r="D73" s="29" t="s">
        <v>44</v>
      </c>
      <c r="E73" s="30"/>
      <c r="F73" s="29">
        <v>3007</v>
      </c>
      <c r="G73" s="31">
        <f t="shared" si="4"/>
        <v>60.14</v>
      </c>
      <c r="H73" s="31">
        <f t="shared" si="5"/>
        <v>3067.14</v>
      </c>
      <c r="I73" s="47"/>
      <c r="J73" s="43"/>
      <c r="K73" s="44"/>
      <c r="L73" s="45"/>
      <c r="M73" s="46"/>
    </row>
    <row r="74" s="1" customFormat="1" ht="15" spans="1:13">
      <c r="A74" s="40"/>
      <c r="B74" s="41"/>
      <c r="C74" s="29" t="s">
        <v>58</v>
      </c>
      <c r="D74" s="29" t="s">
        <v>44</v>
      </c>
      <c r="E74" s="30"/>
      <c r="F74" s="29">
        <v>3007</v>
      </c>
      <c r="G74" s="31">
        <f t="shared" si="4"/>
        <v>60.14</v>
      </c>
      <c r="H74" s="31">
        <f t="shared" si="5"/>
        <v>3067.14</v>
      </c>
      <c r="I74" s="47"/>
      <c r="J74" s="43"/>
      <c r="K74" s="44"/>
      <c r="L74" s="45"/>
      <c r="M74" s="46"/>
    </row>
    <row r="75" s="1" customFormat="1" ht="15" spans="1:13">
      <c r="A75" s="40"/>
      <c r="B75" s="41"/>
      <c r="C75" s="29" t="s">
        <v>59</v>
      </c>
      <c r="D75" s="29" t="s">
        <v>15</v>
      </c>
      <c r="E75" s="30"/>
      <c r="F75" s="29">
        <v>4665</v>
      </c>
      <c r="G75" s="31">
        <f t="shared" si="4"/>
        <v>93.3</v>
      </c>
      <c r="H75" s="31">
        <f t="shared" si="5"/>
        <v>4758.3</v>
      </c>
      <c r="I75" s="47"/>
      <c r="J75" s="43"/>
      <c r="K75" s="44"/>
      <c r="L75" s="45"/>
      <c r="M75" s="46"/>
    </row>
    <row r="76" s="1" customFormat="1" ht="15" spans="1:13">
      <c r="A76" s="40"/>
      <c r="B76" s="41"/>
      <c r="C76" s="29" t="s">
        <v>59</v>
      </c>
      <c r="D76" s="29" t="s">
        <v>15</v>
      </c>
      <c r="E76" s="30"/>
      <c r="F76" s="29">
        <v>4665</v>
      </c>
      <c r="G76" s="31">
        <f t="shared" si="4"/>
        <v>93.3</v>
      </c>
      <c r="H76" s="31">
        <f t="shared" si="5"/>
        <v>4758.3</v>
      </c>
      <c r="I76" s="47"/>
      <c r="J76" s="43"/>
      <c r="K76" s="44"/>
      <c r="L76" s="45"/>
      <c r="M76" s="46"/>
    </row>
    <row r="77" s="1" customFormat="1" ht="15" spans="1:13">
      <c r="A77" s="40"/>
      <c r="B77" s="41"/>
      <c r="C77" s="29" t="s">
        <v>60</v>
      </c>
      <c r="D77" s="29" t="s">
        <v>61</v>
      </c>
      <c r="E77" s="30"/>
      <c r="F77" s="29">
        <v>3725</v>
      </c>
      <c r="G77" s="31">
        <f t="shared" si="4"/>
        <v>74.5</v>
      </c>
      <c r="H77" s="31">
        <f t="shared" si="5"/>
        <v>3799.5</v>
      </c>
      <c r="I77" s="47"/>
      <c r="J77" s="43"/>
      <c r="K77" s="44"/>
      <c r="L77" s="45"/>
      <c r="M77" s="46"/>
    </row>
    <row r="78" s="1" customFormat="1" ht="15" spans="1:13">
      <c r="A78" s="40"/>
      <c r="B78" s="41"/>
      <c r="C78" s="29" t="s">
        <v>60</v>
      </c>
      <c r="D78" s="29" t="s">
        <v>61</v>
      </c>
      <c r="E78" s="30"/>
      <c r="F78" s="29">
        <v>3725</v>
      </c>
      <c r="G78" s="31">
        <f t="shared" si="4"/>
        <v>74.5</v>
      </c>
      <c r="H78" s="31">
        <f t="shared" si="5"/>
        <v>3799.5</v>
      </c>
      <c r="I78" s="47"/>
      <c r="J78" s="43"/>
      <c r="K78" s="44"/>
      <c r="L78" s="45"/>
      <c r="M78" s="46"/>
    </row>
    <row r="79" s="1" customFormat="1" ht="15" spans="1:13">
      <c r="A79" s="40"/>
      <c r="B79" s="41"/>
      <c r="C79" s="29" t="s">
        <v>62</v>
      </c>
      <c r="D79" s="29" t="s">
        <v>63</v>
      </c>
      <c r="E79" s="30"/>
      <c r="F79" s="29">
        <v>6832</v>
      </c>
      <c r="G79" s="31">
        <f t="shared" si="4"/>
        <v>136.64</v>
      </c>
      <c r="H79" s="31">
        <f t="shared" si="5"/>
        <v>6968.64</v>
      </c>
      <c r="I79" s="47"/>
      <c r="J79" s="43"/>
      <c r="K79" s="44"/>
      <c r="L79" s="45"/>
      <c r="M79" s="46"/>
    </row>
    <row r="80" s="1" customFormat="1" ht="15" spans="1:13">
      <c r="A80" s="40"/>
      <c r="B80" s="41"/>
      <c r="C80" s="29" t="s">
        <v>62</v>
      </c>
      <c r="D80" s="29" t="s">
        <v>63</v>
      </c>
      <c r="E80" s="30"/>
      <c r="F80" s="29">
        <v>6832</v>
      </c>
      <c r="G80" s="31">
        <f t="shared" si="4"/>
        <v>136.64</v>
      </c>
      <c r="H80" s="31">
        <f t="shared" si="5"/>
        <v>6968.64</v>
      </c>
      <c r="I80" s="47"/>
      <c r="J80" s="43"/>
      <c r="K80" s="44"/>
      <c r="L80" s="45"/>
      <c r="M80" s="46"/>
    </row>
    <row r="81" s="1" customFormat="1" ht="15" spans="1:13">
      <c r="A81" s="40"/>
      <c r="B81" s="41"/>
      <c r="C81" s="29" t="s">
        <v>64</v>
      </c>
      <c r="D81" s="29" t="s">
        <v>65</v>
      </c>
      <c r="E81" s="30"/>
      <c r="F81" s="29">
        <v>5709</v>
      </c>
      <c r="G81" s="31">
        <f t="shared" si="4"/>
        <v>114.18</v>
      </c>
      <c r="H81" s="31">
        <f t="shared" si="5"/>
        <v>5823.18</v>
      </c>
      <c r="I81" s="47"/>
      <c r="J81" s="43"/>
      <c r="K81" s="44"/>
      <c r="L81" s="45"/>
      <c r="M81" s="46"/>
    </row>
    <row r="82" s="1" customFormat="1" ht="15" spans="1:13">
      <c r="A82" s="40"/>
      <c r="B82" s="41"/>
      <c r="C82" s="29" t="s">
        <v>64</v>
      </c>
      <c r="D82" s="29" t="s">
        <v>65</v>
      </c>
      <c r="E82" s="30"/>
      <c r="F82" s="29">
        <v>5709</v>
      </c>
      <c r="G82" s="31">
        <f t="shared" si="4"/>
        <v>114.18</v>
      </c>
      <c r="H82" s="31">
        <f t="shared" si="5"/>
        <v>5823.18</v>
      </c>
      <c r="I82" s="47"/>
      <c r="J82" s="43"/>
      <c r="K82" s="44"/>
      <c r="L82" s="45"/>
      <c r="M82" s="46"/>
    </row>
    <row r="83" s="1" customFormat="1" ht="15" spans="1:13">
      <c r="A83" s="40"/>
      <c r="B83" s="41"/>
      <c r="C83" s="29" t="s">
        <v>66</v>
      </c>
      <c r="D83" s="29" t="s">
        <v>67</v>
      </c>
      <c r="E83" s="30"/>
      <c r="F83" s="29">
        <v>5071</v>
      </c>
      <c r="G83" s="31">
        <f t="shared" si="4"/>
        <v>101.42</v>
      </c>
      <c r="H83" s="31">
        <f t="shared" si="5"/>
        <v>5172.42</v>
      </c>
      <c r="I83" s="47"/>
      <c r="J83" s="43"/>
      <c r="K83" s="44"/>
      <c r="L83" s="45"/>
      <c r="M83" s="46"/>
    </row>
    <row r="84" s="1" customFormat="1" ht="15" spans="1:13">
      <c r="A84" s="40"/>
      <c r="B84" s="41"/>
      <c r="C84" s="29" t="s">
        <v>66</v>
      </c>
      <c r="D84" s="29" t="s">
        <v>67</v>
      </c>
      <c r="E84" s="30"/>
      <c r="F84" s="29">
        <v>5071</v>
      </c>
      <c r="G84" s="31">
        <f t="shared" si="4"/>
        <v>101.42</v>
      </c>
      <c r="H84" s="31">
        <f t="shared" si="5"/>
        <v>5172.42</v>
      </c>
      <c r="I84" s="47"/>
      <c r="J84" s="43"/>
      <c r="K84" s="44"/>
      <c r="L84" s="45"/>
      <c r="M84" s="46"/>
    </row>
    <row r="85" s="1" customFormat="1" ht="15" spans="1:13">
      <c r="A85" s="40"/>
      <c r="B85" s="41"/>
      <c r="C85" s="29" t="s">
        <v>68</v>
      </c>
      <c r="D85" s="29" t="s">
        <v>69</v>
      </c>
      <c r="E85" s="30"/>
      <c r="F85" s="29">
        <v>6505</v>
      </c>
      <c r="G85" s="31">
        <f t="shared" si="4"/>
        <v>130.1</v>
      </c>
      <c r="H85" s="31">
        <f t="shared" si="5"/>
        <v>6635.1</v>
      </c>
      <c r="I85" s="47"/>
      <c r="J85" s="43"/>
      <c r="K85" s="44"/>
      <c r="L85" s="45"/>
      <c r="M85" s="46"/>
    </row>
    <row r="86" s="1" customFormat="1" ht="15" spans="1:13">
      <c r="A86" s="40"/>
      <c r="B86" s="41"/>
      <c r="C86" s="29" t="s">
        <v>68</v>
      </c>
      <c r="D86" s="29" t="s">
        <v>69</v>
      </c>
      <c r="E86" s="30"/>
      <c r="F86" s="29">
        <v>6505</v>
      </c>
      <c r="G86" s="31">
        <f t="shared" si="4"/>
        <v>130.1</v>
      </c>
      <c r="H86" s="31">
        <f t="shared" si="5"/>
        <v>6635.1</v>
      </c>
      <c r="I86" s="47"/>
      <c r="J86" s="43"/>
      <c r="K86" s="44"/>
      <c r="L86" s="45"/>
      <c r="M86" s="46"/>
    </row>
    <row r="87" s="1" customFormat="1" ht="15" spans="1:13">
      <c r="A87" s="40"/>
      <c r="B87" s="41"/>
      <c r="C87" s="29" t="s">
        <v>70</v>
      </c>
      <c r="D87" s="29" t="s">
        <v>71</v>
      </c>
      <c r="E87" s="30"/>
      <c r="F87" s="29">
        <v>3318</v>
      </c>
      <c r="G87" s="31">
        <f t="shared" si="4"/>
        <v>66.36</v>
      </c>
      <c r="H87" s="31">
        <f t="shared" si="5"/>
        <v>3384.36</v>
      </c>
      <c r="I87" s="47"/>
      <c r="J87" s="43"/>
      <c r="K87" s="44"/>
      <c r="L87" s="45"/>
      <c r="M87" s="46"/>
    </row>
    <row r="88" s="1" customFormat="1" ht="15" spans="1:13">
      <c r="A88" s="40"/>
      <c r="B88" s="41"/>
      <c r="C88" s="29" t="s">
        <v>70</v>
      </c>
      <c r="D88" s="29" t="s">
        <v>71</v>
      </c>
      <c r="E88" s="30"/>
      <c r="F88" s="29">
        <v>3318</v>
      </c>
      <c r="G88" s="31">
        <f t="shared" si="4"/>
        <v>66.36</v>
      </c>
      <c r="H88" s="31">
        <f t="shared" si="5"/>
        <v>3384.36</v>
      </c>
      <c r="I88" s="47"/>
      <c r="J88" s="43"/>
      <c r="K88" s="44"/>
      <c r="L88" s="45"/>
      <c r="M88" s="46"/>
    </row>
    <row r="89" s="1" customFormat="1" ht="15" spans="1:13">
      <c r="A89" s="40"/>
      <c r="B89" s="41"/>
      <c r="C89" s="29" t="s">
        <v>72</v>
      </c>
      <c r="D89" s="29" t="s">
        <v>73</v>
      </c>
      <c r="E89" s="30"/>
      <c r="F89" s="29">
        <v>5725</v>
      </c>
      <c r="G89" s="31">
        <f t="shared" si="4"/>
        <v>114.5</v>
      </c>
      <c r="H89" s="31">
        <f t="shared" si="5"/>
        <v>5839.5</v>
      </c>
      <c r="I89" s="47"/>
      <c r="J89" s="43"/>
      <c r="K89" s="44"/>
      <c r="L89" s="45"/>
      <c r="M89" s="46"/>
    </row>
    <row r="90" s="1" customFormat="1" ht="15" spans="1:13">
      <c r="A90" s="40"/>
      <c r="B90" s="41"/>
      <c r="C90" s="29" t="s">
        <v>72</v>
      </c>
      <c r="D90" s="29" t="s">
        <v>73</v>
      </c>
      <c r="E90" s="30"/>
      <c r="F90" s="29">
        <v>5725</v>
      </c>
      <c r="G90" s="31">
        <f t="shared" si="4"/>
        <v>114.5</v>
      </c>
      <c r="H90" s="31">
        <f t="shared" si="5"/>
        <v>5839.5</v>
      </c>
      <c r="I90" s="47"/>
      <c r="J90" s="43"/>
      <c r="K90" s="44"/>
      <c r="L90" s="45"/>
      <c r="M90" s="46"/>
    </row>
    <row r="91" s="1" customFormat="1" ht="15" spans="1:13">
      <c r="A91" s="48" t="s">
        <v>24</v>
      </c>
      <c r="B91" s="49"/>
      <c r="C91" s="50"/>
      <c r="D91" s="50"/>
      <c r="E91" s="49"/>
      <c r="F91" s="41">
        <f>SUM(F7:F90)</f>
        <v>382772</v>
      </c>
      <c r="G91" s="31">
        <f t="shared" si="4"/>
        <v>7655.44</v>
      </c>
      <c r="H91" s="31">
        <f t="shared" si="5"/>
        <v>390427.44</v>
      </c>
      <c r="I91" s="50"/>
      <c r="J91" s="50"/>
      <c r="K91" s="50"/>
      <c r="L91" s="50"/>
    </row>
  </sheetData>
  <mergeCells count="22">
    <mergeCell ref="A1:M1"/>
    <mergeCell ref="A2:M2"/>
    <mergeCell ref="F3:G3"/>
    <mergeCell ref="F4:G4"/>
    <mergeCell ref="H4:J4"/>
    <mergeCell ref="A5:A6"/>
    <mergeCell ref="A7:A24"/>
    <mergeCell ref="A25:A90"/>
    <mergeCell ref="B7:B24"/>
    <mergeCell ref="B25:B90"/>
    <mergeCell ref="I7:I24"/>
    <mergeCell ref="I25:I58"/>
    <mergeCell ref="I59:I90"/>
    <mergeCell ref="J7:J24"/>
    <mergeCell ref="J25:J58"/>
    <mergeCell ref="J59:J90"/>
    <mergeCell ref="K7:K24"/>
    <mergeCell ref="K25:K58"/>
    <mergeCell ref="K59:K90"/>
    <mergeCell ref="L7:L24"/>
    <mergeCell ref="L25:L58"/>
    <mergeCell ref="L59:L90"/>
  </mergeCells>
  <pageMargins left="0.75" right="0.75" top="1" bottom="1" header="0.5" footer="0.5"/>
  <pageSetup paperSize="8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2026-03-25T07:38:00Z</dcterms:created>
  <dcterms:modified xsi:type="dcterms:W3CDTF">2026-03-29T10:06:53Z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6738D0DEC3444748A60B7E4A76476500_11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