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D6D2087-EBCA-4FB8-B387-7975783AC96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H9" i="1"/>
  <c r="G9" i="1"/>
  <c r="G8" i="1"/>
  <c r="H8" i="1" s="1"/>
  <c r="F13" i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<sst xmlns="http://schemas.openxmlformats.org/spreadsheetml/2006/main" count="66" uniqueCount="66">
  <si>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</si>
  <si>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</si>
  <si>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</si>
  <si>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</si>
  <si>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</si>
  <si>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</si>
  <si>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</si>
  <si>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</si>
  <si>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</si>
  <si>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</si>
  <si>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</si>
  <si>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</si>
  <si>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</si>
  <si>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</si>
  <si>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</si>
  <si>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</si>
  <si>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</si>
  <si>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</si>
  <si>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</si>
  <si>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</si>
  <si>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</si>
  <si>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</si>
  <si>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</si>
  <si>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</si>
  <si>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</si>
  <si>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</si>
  <si>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</si>
  <si>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</si>
  <si>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</si>
  <si>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</si>
  <si>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</si>
  <si>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</si>
  <si>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</si>
  <si>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</si>
  <si>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</si>
  <si>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</si>
  <si>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</si>
  <si>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</si>
  <si>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</si>
  <si>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</si>
  <si>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</si>
  <si>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</si>
  <si>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</si>
  <si>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</si>
  <si>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</si>
  <si>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</si>
  <si>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</si>
  <si>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</si>
  <si>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r>
      <rPr>
        <sz val="10.5"/>
        <color rgb="FF000000"/>
        <rFont val="微软雅黑"/>
        <family val="2"/>
        <charset val="134"/>
      </rPr>
      <t>浙江省绍兴市柯桥区马鞍街道新围路</t>
    </r>
    <r>
      <rPr>
        <sz val="10.5"/>
        <color rgb="FF000000"/>
        <rFont val="Verdana"/>
        <family val="2"/>
        <charset val="134"/>
      </rPr>
      <t>218</t>
    </r>
    <r>
      <rPr>
        <sz val="10.5"/>
        <color rgb="FF000000"/>
        <rFont val="微软雅黑"/>
        <family val="2"/>
        <charset val="134"/>
      </rPr>
      <t>号，</t>
    </r>
    <r>
      <rPr>
        <sz val="10.5"/>
        <color rgb="FF000000"/>
        <rFont val="Verdana"/>
        <family val="2"/>
        <charset val="134"/>
      </rPr>
      <t>(</t>
    </r>
    <r>
      <rPr>
        <sz val="10.5"/>
        <color rgb="FF000000"/>
        <rFont val="微软雅黑"/>
        <family val="2"/>
        <charset val="134"/>
      </rPr>
      <t>导航绍兴恒旺科技园</t>
    </r>
    <r>
      <rPr>
        <sz val="10.5"/>
        <color rgb="FF000000"/>
        <rFont val="Verdana"/>
        <family val="2"/>
        <charset val="134"/>
      </rPr>
      <t xml:space="preserve">)
</t>
    </r>
    <r>
      <rPr>
        <sz val="10.5"/>
        <color rgb="FF000000"/>
        <rFont val="微软雅黑"/>
        <family val="2"/>
        <charset val="134"/>
      </rPr>
      <t>（进大门后直开</t>
    </r>
    <r>
      <rPr>
        <sz val="10.5"/>
        <color rgb="FF000000"/>
        <rFont val="Verdana"/>
        <family val="2"/>
        <charset val="134"/>
      </rPr>
      <t>5</t>
    </r>
    <r>
      <rPr>
        <sz val="10.5"/>
        <color rgb="FF000000"/>
        <rFont val="微软雅黑"/>
        <family val="2"/>
        <charset val="134"/>
      </rPr>
      <t>米再右转到底，再左拐开到底）普峰国际雷先生</t>
    </r>
    <r>
      <rPr>
        <sz val="10.5"/>
        <color rgb="FF000000"/>
        <rFont val="Verdana"/>
        <family val="2"/>
        <charset val="134"/>
      </rPr>
      <t>19957527716</t>
    </r>
    <phoneticPr fontId="19" type="noConversion"/>
  </si>
  <si>
    <t>快递单号;SF1568485418471</t>
    <phoneticPr fontId="19" type="noConversion"/>
  </si>
  <si>
    <t>2026-3.30</t>
    <phoneticPr fontId="19" type="noConversion"/>
  </si>
  <si>
    <t>WLRWMDF022 39*39mm 对折 黑色主标（白边）</t>
    <phoneticPr fontId="19" type="noConversion"/>
  </si>
  <si>
    <t>AMSLEFTIES986</t>
    <phoneticPr fontId="18" type="noConversion"/>
  </si>
  <si>
    <t>5112-311 STONE PANT 52346-K</t>
    <phoneticPr fontId="18" type="noConversion"/>
  </si>
  <si>
    <t>WLRWMDF022 39*39mm 对折 黑色主标（白边）</t>
    <phoneticPr fontId="18" type="noConversion"/>
  </si>
  <si>
    <t>12000pccs</t>
    <phoneticPr fontId="19" type="noConversion"/>
  </si>
  <si>
    <t>45x40x40</t>
    <phoneticPr fontId="18" type="noConversion"/>
  </si>
  <si>
    <t>9.9kg</t>
    <phoneticPr fontId="19" type="noConversion"/>
  </si>
  <si>
    <t>9.5kg</t>
    <phoneticPr fontId="19" type="noConversion"/>
  </si>
  <si>
    <t>AMSLEFTIES986</t>
    <phoneticPr fontId="19" type="noConversion"/>
  </si>
  <si>
    <t>5112-311 STONE PANT 52346-K</t>
    <phoneticPr fontId="19" type="noConversion"/>
  </si>
  <si>
    <t>401/700</t>
    <phoneticPr fontId="19" type="noConversion"/>
  </si>
  <si>
    <t>45x40x40</t>
    <phoneticPr fontId="19" type="noConversion"/>
  </si>
  <si>
    <t>9.9</t>
    <phoneticPr fontId="19" type="noConversion"/>
  </si>
  <si>
    <t>9.5</t>
    <phoneticPr fontId="19" type="noConversion"/>
  </si>
  <si>
    <t>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</si>
</sst>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4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283844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122777</xdr:colOff>
      <xdr:row>0</xdr:row>
      <xdr:rowOff>60961</xdr:rowOff>
    </xdr:from>
    <xdr:to>
      <xdr:col>5</xdr:col>
      <xdr:colOff>505004</xdr:colOff>
      <xdr:row>25</xdr:row>
      <xdr:rowOff>114301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A82FFF6-5699-6990-C990-FCA6EF78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77" y="60961"/>
          <a:ext cx="3468327" cy="4625340"/>
        </a:xfrm>
        <a:prstGeom prst="rect">
          <a:avLst/>
        </a:prstGeom>
      </xdr:spPr>
    </xdr:pic>
    <xdr:clientData/>
  </xdr:twoCellAnchor>
  <xdr:twoCellAnchor editAs="oneCell">
    <xdr:from>
      <xdr:col>5</xdr:col>
      <xdr:colOff>584411</xdr:colOff>
      <xdr:row>0</xdr:row>
      <xdr:rowOff>68580</xdr:rowOff>
    </xdr:from>
    <xdr:to>
      <xdr:col>10</xdr:col>
      <xdr:colOff>77247</xdr:colOff>
      <xdr:row>25</xdr:row>
      <xdr:rowOff>83820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6B51BCF-E5C4-9D37-6707-7DD3E024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0511" y="68580"/>
          <a:ext cx="2578936" cy="458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R11" sqref="R11"/>
    </sheetView>
  </sheetViews>
  <sheetFormatPr defaultColWidth="9" defaultRowHeight="14.4" x14ac:dyDescent="0.25"/>
  <cols>
    <col min="1" max="1" width="16.88671875" customWidth="1"/>
    <col min="2" max="2" width="10" customWidth="1"/>
    <col min="3" max="3" width="9.44140625" customWidth="1"/>
    <col min="6" max="6" width="9.5546875" bestFit="1" customWidth="1"/>
    <col min="12" max="12" width="10.44140625" customWidth="1"/>
  </cols>
  <sheetData>
    <row r="1" spans="1:12" ht="25.8" x14ac:dyDescent="0.25">
      <c r="A1" s="39" t="s">
        <v>0</v>
      </c>
      <c r="B1" s="40"/>
      <c r="C1" s="40"/>
      <c r="D1" s="40"/>
      <c r="E1" s="40"/>
      <c r="F1" s="40"/>
      <c r="G1" s="40"/>
      <c r="H1" s="41"/>
      <c r="I1" s="42"/>
      <c r="J1" s="40"/>
      <c r="K1" s="40"/>
      <c r="L1" s="40"/>
    </row>
    <row r="2" spans="1:12" ht="25.8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6" x14ac:dyDescent="0.25">
      <c r="A3" s="3"/>
      <c r="B3" s="3"/>
      <c r="C3" s="3"/>
      <c r="D3" s="4" t="s">
        <v>2</v>
      </c>
      <c r="E3" s="43" t="s">
        <v>50</v>
      </c>
      <c r="F3" s="43"/>
      <c r="G3" s="5"/>
      <c r="H3" s="6"/>
    </row>
    <row r="4" spans="1:12" ht="15.6" x14ac:dyDescent="0.25">
      <c r="A4" s="3"/>
      <c r="B4" s="3"/>
      <c r="C4" s="3"/>
      <c r="D4" s="46" t="s">
        <v>49</v>
      </c>
      <c r="E4" s="47"/>
      <c r="F4" s="47"/>
      <c r="G4" s="47"/>
      <c r="H4" s="6"/>
    </row>
    <row r="5" spans="1:12" ht="38.4" customHeight="1" x14ac:dyDescent="0.25">
      <c r="A5" s="44" t="s">
        <v>48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14.4" customHeight="1" x14ac:dyDescent="0.25">
      <c r="A8" s="50" t="s">
        <v>59</v>
      </c>
      <c r="B8" s="53" t="s">
        <v>51</v>
      </c>
      <c r="C8" s="48" t="s">
        <v>60</v>
      </c>
      <c r="D8" s="52" t="s">
        <v>61</v>
      </c>
      <c r="E8" s="11" t="s">
        <v>47</v>
      </c>
      <c r="F8" s="24">
        <v>1680</v>
      </c>
      <c r="G8" s="25">
        <f t="shared" ref="G8:G11" si="0">F8*0.05</f>
        <v>84</v>
      </c>
      <c r="H8" s="25">
        <f t="shared" ref="H8:H11" si="1">SUM(F8:G8)</f>
        <v>1764</v>
      </c>
      <c r="I8" s="35" t="s">
        <v>65</v>
      </c>
      <c r="J8" s="35" t="s">
        <v>64</v>
      </c>
      <c r="K8" s="35" t="s">
        <v>63</v>
      </c>
      <c r="L8" s="37" t="s">
        <v>62</v>
      </c>
    </row>
    <row r="9" spans="1:12" ht="14.4" customHeight="1" x14ac:dyDescent="0.25">
      <c r="A9" s="50"/>
      <c r="B9" s="54"/>
      <c r="C9" s="48"/>
      <c r="D9" s="35"/>
      <c r="E9" s="11" t="s">
        <v>43</v>
      </c>
      <c r="F9" s="24">
        <v>3000</v>
      </c>
      <c r="G9" s="25">
        <f t="shared" si="0"/>
        <v>150</v>
      </c>
      <c r="H9" s="25">
        <f t="shared" si="1"/>
        <v>3150</v>
      </c>
      <c r="I9" s="35"/>
      <c r="J9" s="35"/>
      <c r="K9" s="35"/>
      <c r="L9" s="37"/>
    </row>
    <row r="10" spans="1:12" ht="14.4" customHeight="1" x14ac:dyDescent="0.25">
      <c r="A10" s="50"/>
      <c r="B10" s="54"/>
      <c r="C10" s="48"/>
      <c r="D10" s="35"/>
      <c r="E10" s="11" t="s">
        <v>44</v>
      </c>
      <c r="F10" s="24">
        <v>3240</v>
      </c>
      <c r="G10" s="25">
        <f t="shared" si="0"/>
        <v>162</v>
      </c>
      <c r="H10" s="25">
        <f t="shared" si="1"/>
        <v>3402</v>
      </c>
      <c r="I10" s="35"/>
      <c r="J10" s="35"/>
      <c r="K10" s="35"/>
      <c r="L10" s="37"/>
    </row>
    <row r="11" spans="1:12" ht="14.4" customHeight="1" x14ac:dyDescent="0.25">
      <c r="A11" s="50"/>
      <c r="B11" s="54"/>
      <c r="C11" s="48"/>
      <c r="D11" s="35"/>
      <c r="E11" s="11" t="s">
        <v>45</v>
      </c>
      <c r="F11" s="24">
        <v>2640</v>
      </c>
      <c r="G11" s="25">
        <f t="shared" si="0"/>
        <v>132</v>
      </c>
      <c r="H11" s="25">
        <f t="shared" si="1"/>
        <v>2772</v>
      </c>
      <c r="I11" s="35"/>
      <c r="J11" s="35"/>
      <c r="K11" s="35"/>
      <c r="L11" s="37"/>
    </row>
    <row r="12" spans="1:12" ht="14.4" customHeight="1" x14ac:dyDescent="0.25">
      <c r="A12" s="51"/>
      <c r="B12" s="55"/>
      <c r="C12" s="49"/>
      <c r="D12" s="36"/>
      <c r="E12" s="11" t="s">
        <v>46</v>
      </c>
      <c r="F12" s="24">
        <v>1440</v>
      </c>
      <c r="G12" s="25">
        <f t="shared" ref="G12" si="2">F12*0.05</f>
        <v>72</v>
      </c>
      <c r="H12" s="25">
        <f t="shared" ref="H12" si="3">SUM(F12:G12)</f>
        <v>1512</v>
      </c>
      <c r="I12" s="36"/>
      <c r="J12" s="36"/>
      <c r="K12" s="36"/>
      <c r="L12" s="38"/>
    </row>
    <row r="13" spans="1:12" ht="22.8" customHeight="1" x14ac:dyDescent="0.25">
      <c r="A13" s="21" t="s">
        <v>27</v>
      </c>
      <c r="B13" s="22"/>
      <c r="C13" s="23"/>
      <c r="D13" s="23"/>
      <c r="E13" s="23"/>
      <c r="F13" s="19">
        <f>SUM(F8:F12)</f>
        <v>12000</v>
      </c>
      <c r="G13" s="20"/>
      <c r="H13" s="12"/>
      <c r="I13" s="23"/>
      <c r="J13" s="23"/>
      <c r="K13" s="23"/>
      <c r="L13" s="23"/>
    </row>
  </sheetData>
  <mergeCells count="13">
    <mergeCell ref="J8:J12"/>
    <mergeCell ref="K8:K12"/>
    <mergeCell ref="L8:L12"/>
    <mergeCell ref="A1:L1"/>
    <mergeCell ref="A2:L2"/>
    <mergeCell ref="E3:F3"/>
    <mergeCell ref="A5:L5"/>
    <mergeCell ref="D4:G4"/>
    <mergeCell ref="C8:C12"/>
    <mergeCell ref="A8:A12"/>
    <mergeCell ref="I8:I12"/>
    <mergeCell ref="D8:D12"/>
    <mergeCell ref="B8:B12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B8" sqref="B8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56"/>
      <c r="B1" s="57"/>
      <c r="C1" s="58"/>
      <c r="D1" s="2"/>
    </row>
    <row r="2" spans="1:4" ht="26.4" customHeight="1" thickBot="1" x14ac:dyDescent="0.3">
      <c r="A2" s="26" t="s">
        <v>28</v>
      </c>
      <c r="B2" s="27"/>
      <c r="C2" s="59"/>
    </row>
    <row r="3" spans="1:4" ht="26.4" customHeight="1" thickBot="1" x14ac:dyDescent="0.3">
      <c r="A3" s="26" t="s">
        <v>29</v>
      </c>
      <c r="B3" s="34" t="s">
        <v>52</v>
      </c>
      <c r="C3" s="60"/>
    </row>
    <row r="4" spans="1:4" ht="26.4" customHeight="1" thickBot="1" x14ac:dyDescent="0.3">
      <c r="A4" s="26" t="s">
        <v>30</v>
      </c>
      <c r="B4" s="34" t="s">
        <v>53</v>
      </c>
      <c r="C4" s="60"/>
    </row>
    <row r="5" spans="1:4" ht="47.4" customHeight="1" thickBot="1" x14ac:dyDescent="0.3">
      <c r="A5" s="26" t="s">
        <v>31</v>
      </c>
      <c r="B5" s="31" t="s">
        <v>54</v>
      </c>
      <c r="C5" s="28" t="s">
        <v>32</v>
      </c>
    </row>
    <row r="6" spans="1:4" ht="26.4" customHeight="1" thickBot="1" x14ac:dyDescent="0.3">
      <c r="A6" s="26" t="s">
        <v>33</v>
      </c>
      <c r="B6" s="28" t="s">
        <v>34</v>
      </c>
      <c r="C6" s="61" t="s">
        <v>35</v>
      </c>
    </row>
    <row r="7" spans="1:4" ht="57" customHeight="1" thickBot="1" x14ac:dyDescent="0.3">
      <c r="A7" s="26" t="s">
        <v>36</v>
      </c>
      <c r="B7" s="32" t="s">
        <v>55</v>
      </c>
      <c r="C7" s="61"/>
    </row>
    <row r="8" spans="1:4" ht="24.6" customHeight="1" thickBot="1" x14ac:dyDescent="0.3">
      <c r="A8" s="26" t="s">
        <v>37</v>
      </c>
      <c r="B8" s="33" t="s">
        <v>56</v>
      </c>
      <c r="C8" s="28" t="s">
        <v>38</v>
      </c>
    </row>
    <row r="9" spans="1:4" ht="24.6" customHeight="1" thickBot="1" x14ac:dyDescent="0.3">
      <c r="A9" s="29" t="s">
        <v>39</v>
      </c>
      <c r="B9" s="30" t="s">
        <v>57</v>
      </c>
      <c r="C9" s="62" t="s">
        <v>40</v>
      </c>
    </row>
    <row r="10" spans="1:4" ht="24.6" customHeight="1" thickBot="1" x14ac:dyDescent="0.3">
      <c r="A10" s="29" t="s">
        <v>41</v>
      </c>
      <c r="B10" s="26" t="s">
        <v>58</v>
      </c>
      <c r="C10" s="62"/>
    </row>
    <row r="11" spans="1:4" ht="24.6" customHeight="1" thickBot="1" x14ac:dyDescent="0.3">
      <c r="A11" s="29" t="s">
        <v>42</v>
      </c>
      <c r="B11" s="26"/>
      <c r="C11" s="62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A10" workbookViewId="0">
      <selection activeCell="M21" sqref="M21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2026-03-30T10:26:29Z</cp:lastPrinted>
  <dcterms:created xsi:type="dcterms:W3CDTF">2022-07-05T05:25:00Z</dcterms:created>
  <dcterms:modified xsi:type="dcterms:W3CDTF">2026-03-30T11:16:59Z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