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0B9852BC-EC0A-4638-B406-3E062495D59A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1" l="1"/>
  <c r="H17" i="1" s="1"/>
  <c r="G16" i="1"/>
  <c r="H16" i="1" s="1"/>
  <c r="G15" i="1"/>
  <c r="H15" i="1" s="1"/>
  <c r="G14" i="1"/>
  <c r="H14" i="1" s="1"/>
  <c r="G13" i="1"/>
  <c r="H13" i="1" s="1"/>
  <c r="F18" i="1"/>
  <c r="G12" i="1"/>
  <c r="H12" i="1" s="1"/>
  <c r="G8" i="1"/>
  <c r="H8" i="1" s="1"/>
  <c r="G11" i="1"/>
  <c r="H11" i="1" s="1"/>
  <c r="G10" i="1"/>
  <c r="H10" i="1" s="1"/>
  <c r="G9" i="1"/>
  <c r="H9" i="1" s="1"/>
</calcChain>
</file>

<file path=xl/sharedStrings.xml><?xml version="1.0" encoding="utf-8"?>
<sst xmlns="http://schemas.openxmlformats.org/spreadsheetml/2006/main" count="73" uniqueCount="68">
  <si>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</si>
  <si>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</si>
  <si>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</si>
  <si>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</si>
  <si>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</si>
  <si>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</si>
  <si>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</si>
  <si>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</si>
  <si>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</si>
  <si>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</si>
  <si>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</si>
  <si>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</si>
  <si>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</si>
  <si>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</si>
  <si>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</si>
  <si>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</si>
  <si>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</si>
  <si>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</si>
  <si>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</si>
  <si>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</si>
  <si>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</si>
  <si>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</si>
  <si>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</si>
  <si>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</si>
  <si>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</si>
  <si>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</si>
  <si>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</si>
  <si>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</si>
  <si>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</si>
  <si>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</si>
  <si>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</si>
  <si>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</si>
  <si>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</si>
  <si>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</si>
  <si>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</si>
  <si>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9" type="noConversion"/>
  </si>
  <si>
    <t>1/1</t>
    <phoneticPr fontId="19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</si>
  <si>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</si>
  <si>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</si>
  <si>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</si>
  <si>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</si>
  <si>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</si>
  <si>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</si>
  <si>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</si>
  <si>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</si>
  <si>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</si>
  <si>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</si>
  <si>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</si>
  <si>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XS</t>
    <phoneticPr fontId="19" type="noConversion"/>
  </si>
  <si>
    <r>
      <rPr>
        <sz val="10.5"/>
        <color rgb="FF000000"/>
        <rFont val="微软雅黑"/>
        <family val="2"/>
        <charset val="134"/>
      </rPr>
      <t>浙江省绍兴市柯桥区马鞍街道新围路</t>
    </r>
    <r>
      <rPr>
        <sz val="10.5"/>
        <color rgb="FF000000"/>
        <rFont val="Verdana"/>
        <family val="2"/>
        <charset val="134"/>
      </rPr>
      <t>218</t>
    </r>
    <r>
      <rPr>
        <sz val="10.5"/>
        <color rgb="FF000000"/>
        <rFont val="微软雅黑"/>
        <family val="2"/>
        <charset val="134"/>
      </rPr>
      <t>号，</t>
    </r>
    <r>
      <rPr>
        <sz val="10.5"/>
        <color rgb="FF000000"/>
        <rFont val="Verdana"/>
        <family val="2"/>
        <charset val="134"/>
      </rPr>
      <t>(</t>
    </r>
    <r>
      <rPr>
        <sz val="10.5"/>
        <color rgb="FF000000"/>
        <rFont val="微软雅黑"/>
        <family val="2"/>
        <charset val="134"/>
      </rPr>
      <t>导航绍兴恒旺科技园</t>
    </r>
    <r>
      <rPr>
        <sz val="10.5"/>
        <color rgb="FF000000"/>
        <rFont val="Verdana"/>
        <family val="2"/>
        <charset val="134"/>
      </rPr>
      <t xml:space="preserve">)
</t>
    </r>
    <r>
      <rPr>
        <sz val="10.5"/>
        <color rgb="FF000000"/>
        <rFont val="微软雅黑"/>
        <family val="2"/>
        <charset val="134"/>
      </rPr>
      <t>（进大门后直开</t>
    </r>
    <r>
      <rPr>
        <sz val="10.5"/>
        <color rgb="FF000000"/>
        <rFont val="Verdana"/>
        <family val="2"/>
        <charset val="134"/>
      </rPr>
      <t>5</t>
    </r>
    <r>
      <rPr>
        <sz val="10.5"/>
        <color rgb="FF000000"/>
        <rFont val="微软雅黑"/>
        <family val="2"/>
        <charset val="134"/>
      </rPr>
      <t>米再右转到底，再左拐开到底）普峰国际雷先生</t>
    </r>
    <r>
      <rPr>
        <sz val="10.5"/>
        <color rgb="FF000000"/>
        <rFont val="Verdana"/>
        <family val="2"/>
        <charset val="134"/>
      </rPr>
      <t>19957527716</t>
    </r>
    <phoneticPr fontId="19" type="noConversion"/>
  </si>
  <si>
    <t>快递单号;SF1568485418471</t>
    <phoneticPr fontId="19" type="noConversion"/>
  </si>
  <si>
    <t>2026-3.30</t>
    <phoneticPr fontId="19" type="noConversion"/>
  </si>
  <si>
    <t>620</t>
    <phoneticPr fontId="19" type="noConversion"/>
  </si>
  <si>
    <t>WLRWMDF021 39*39mm 对折 白色主标（黑边）</t>
    <phoneticPr fontId="19" type="noConversion"/>
  </si>
  <si>
    <t>WLRWMDF022 39*39mm 对折 黑色主标（白边）</t>
    <phoneticPr fontId="19" type="noConversion"/>
  </si>
  <si>
    <t>WLRWMDF021 39*39mm 对折 白色主标（黑边）/WLRWMDF022 39*39mm 对折 黑色主标（白边）</t>
    <phoneticPr fontId="18" type="noConversion"/>
  </si>
  <si>
    <t>AMSLEFTIES987</t>
    <phoneticPr fontId="18" type="noConversion"/>
  </si>
  <si>
    <t>14000pccs</t>
    <phoneticPr fontId="19" type="noConversion"/>
  </si>
  <si>
    <t>12.4kg</t>
    <phoneticPr fontId="19" type="noConversion"/>
  </si>
  <si>
    <t>13kg</t>
    <phoneticPr fontId="19" type="noConversion"/>
  </si>
  <si>
    <t>65x40x40</t>
    <phoneticPr fontId="18" type="noConversion"/>
  </si>
  <si>
    <t>65x40x40</t>
    <phoneticPr fontId="19" type="noConversion"/>
  </si>
  <si>
    <t>13</t>
    <phoneticPr fontId="19" type="noConversion"/>
  </si>
  <si>
    <t>12.4</t>
    <phoneticPr fontId="19" type="noConversion"/>
  </si>
  <si>
    <t>AMSLEFTIES987</t>
    <phoneticPr fontId="19" type="noConversion"/>
  </si>
  <si>
    <t>700</t>
    <phoneticPr fontId="19" type="noConversion"/>
  </si>
  <si>
    <t>5062-303 STONE DRESS 52347-K</t>
  </si>
  <si>
    <t>5062-303 STONE DRESS 52347-K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</si>
</sst>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3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charset val="134"/>
      <scheme val="minor"/>
    </font>
    <font>
      <sz val="10.5"/>
      <color rgb="FF000000"/>
      <name val="微软雅黑"/>
      <charset val="134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1"/>
      <color indexed="8"/>
      <name val="Calibri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Calibri"/>
      <family val="2"/>
      <charset val="134"/>
    </font>
    <font>
      <sz val="10.5"/>
      <color rgb="FF000000"/>
      <name val="微软雅黑"/>
      <family val="2"/>
      <charset val="134"/>
    </font>
    <font>
      <b/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26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7" fillId="0" borderId="1" xfId="0" applyFont="1" applyBorder="1">
      <alignment vertical="center"/>
    </xf>
    <xf numFmtId="49" fontId="20" fillId="0" borderId="4" xfId="1" applyNumberFormat="1" applyFont="1" applyBorder="1" applyAlignment="1">
      <alignment horizontal="center" vertical="center" wrapText="1"/>
    </xf>
    <xf numFmtId="49" fontId="20" fillId="0" borderId="5" xfId="1" applyNumberFormat="1" applyFont="1" applyBorder="1" applyAlignment="1">
      <alignment horizontal="center" vertical="center" wrapText="1"/>
    </xf>
    <xf numFmtId="49" fontId="20" fillId="0" borderId="14" xfId="1" applyNumberFormat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283844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70985</xdr:colOff>
      <xdr:row>0</xdr:row>
      <xdr:rowOff>60961</xdr:rowOff>
    </xdr:from>
    <xdr:to>
      <xdr:col>5</xdr:col>
      <xdr:colOff>426720</xdr:colOff>
      <xdr:row>25</xdr:row>
      <xdr:rowOff>78971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3CD734-F479-B7D4-C399-A764B691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85" y="60961"/>
          <a:ext cx="3441835" cy="4590010"/>
        </a:xfrm>
        <a:prstGeom prst="rect">
          <a:avLst/>
        </a:prstGeom>
      </xdr:spPr>
    </xdr:pic>
    <xdr:clientData/>
  </xdr:twoCellAnchor>
  <xdr:twoCellAnchor editAs="oneCell">
    <xdr:from>
      <xdr:col>5</xdr:col>
      <xdr:colOff>520377</xdr:colOff>
      <xdr:row>0</xdr:row>
      <xdr:rowOff>76201</xdr:rowOff>
    </xdr:from>
    <xdr:to>
      <xdr:col>11</xdr:col>
      <xdr:colOff>251460</xdr:colOff>
      <xdr:row>25</xdr:row>
      <xdr:rowOff>84299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F917E77-A048-3D4B-396B-1E5265F1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6477" y="76201"/>
          <a:ext cx="3434403" cy="4580098"/>
        </a:xfrm>
        <a:prstGeom prst="rect">
          <a:avLst/>
        </a:prstGeom>
      </xdr:spPr>
    </xdr:pic>
    <xdr:clientData/>
  </xdr:twoCellAnchor>
  <xdr:twoCellAnchor editAs="oneCell">
    <xdr:from>
      <xdr:col>11</xdr:col>
      <xdr:colOff>326673</xdr:colOff>
      <xdr:row>0</xdr:row>
      <xdr:rowOff>114300</xdr:rowOff>
    </xdr:from>
    <xdr:to>
      <xdr:col>15</xdr:col>
      <xdr:colOff>396240</xdr:colOff>
      <xdr:row>25</xdr:row>
      <xdr:rowOff>57520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6E88BC5-FC83-CA87-2557-290AACF1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6093" y="114300"/>
          <a:ext cx="2538447" cy="4515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workbookViewId="0">
      <selection activeCell="F8" sqref="F8:F12"/>
    </sheetView>
  </sheetViews>
  <sheetFormatPr defaultColWidth="9" defaultRowHeight="14.4" x14ac:dyDescent="0.25"/>
  <cols>
    <col min="1" max="1" width="16.88671875" customWidth="1"/>
    <col min="2" max="2" width="10" customWidth="1"/>
    <col min="3" max="3" width="9.44140625" customWidth="1"/>
    <col min="12" max="12" width="10.44140625" customWidth="1"/>
  </cols>
  <sheetData>
    <row r="1" spans="1:12" ht="25.8" x14ac:dyDescent="0.25">
      <c r="A1" s="41" t="s">
        <v>0</v>
      </c>
      <c r="B1" s="42"/>
      <c r="C1" s="42"/>
      <c r="D1" s="42"/>
      <c r="E1" s="42"/>
      <c r="F1" s="42"/>
      <c r="G1" s="42"/>
      <c r="H1" s="43"/>
      <c r="I1" s="44"/>
      <c r="J1" s="42"/>
      <c r="K1" s="42"/>
      <c r="L1" s="42"/>
    </row>
    <row r="2" spans="1:12" ht="25.8" x14ac:dyDescent="0.25">
      <c r="A2" s="42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15.6" x14ac:dyDescent="0.25">
      <c r="A3" s="3"/>
      <c r="B3" s="3"/>
      <c r="C3" s="3"/>
      <c r="D3" s="4" t="s">
        <v>2</v>
      </c>
      <c r="E3" s="45" t="s">
        <v>51</v>
      </c>
      <c r="F3" s="45"/>
      <c r="G3" s="5"/>
      <c r="H3" s="6"/>
    </row>
    <row r="4" spans="1:12" ht="15.6" x14ac:dyDescent="0.25">
      <c r="A4" s="3"/>
      <c r="B4" s="3"/>
      <c r="C4" s="3"/>
      <c r="D4" s="48" t="s">
        <v>50</v>
      </c>
      <c r="E4" s="49"/>
      <c r="F4" s="49"/>
      <c r="G4" s="49"/>
      <c r="H4" s="6"/>
    </row>
    <row r="5" spans="1:12" ht="38.4" customHeight="1" x14ac:dyDescent="0.25">
      <c r="A5" s="46" t="s">
        <v>49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ht="14.4" customHeight="1" x14ac:dyDescent="0.25">
      <c r="A8" s="53" t="s">
        <v>64</v>
      </c>
      <c r="B8" s="56" t="s">
        <v>53</v>
      </c>
      <c r="C8" s="50" t="s">
        <v>67</v>
      </c>
      <c r="D8" s="35" t="s">
        <v>52</v>
      </c>
      <c r="E8" s="11" t="s">
        <v>48</v>
      </c>
      <c r="F8" s="24">
        <v>1120</v>
      </c>
      <c r="G8" s="25">
        <f t="shared" ref="G8" si="0">F8*0.05</f>
        <v>56</v>
      </c>
      <c r="H8" s="25">
        <f t="shared" ref="H8" si="1">SUM(F8:G8)</f>
        <v>1176</v>
      </c>
      <c r="I8" s="35" t="s">
        <v>27</v>
      </c>
      <c r="J8" s="35" t="s">
        <v>63</v>
      </c>
      <c r="K8" s="35" t="s">
        <v>62</v>
      </c>
      <c r="L8" s="38" t="s">
        <v>61</v>
      </c>
    </row>
    <row r="9" spans="1:12" ht="14.4" customHeight="1" x14ac:dyDescent="0.25">
      <c r="A9" s="54"/>
      <c r="B9" s="56"/>
      <c r="C9" s="51"/>
      <c r="D9" s="36"/>
      <c r="E9" s="11" t="s">
        <v>44</v>
      </c>
      <c r="F9" s="24">
        <v>1540</v>
      </c>
      <c r="G9" s="25">
        <f t="shared" ref="G9" si="2">F9*0.05</f>
        <v>77</v>
      </c>
      <c r="H9" s="25">
        <f t="shared" ref="H9" si="3">SUM(F9:G9)</f>
        <v>1617</v>
      </c>
      <c r="I9" s="36"/>
      <c r="J9" s="36"/>
      <c r="K9" s="36"/>
      <c r="L9" s="39"/>
    </row>
    <row r="10" spans="1:12" ht="14.4" customHeight="1" x14ac:dyDescent="0.25">
      <c r="A10" s="54"/>
      <c r="B10" s="56"/>
      <c r="C10" s="51"/>
      <c r="D10" s="36"/>
      <c r="E10" s="11" t="s">
        <v>45</v>
      </c>
      <c r="F10" s="24">
        <v>1890</v>
      </c>
      <c r="G10" s="25">
        <f t="shared" ref="G10:G11" si="4">F10*0.05</f>
        <v>94.5</v>
      </c>
      <c r="H10" s="25">
        <f t="shared" ref="H10:H11" si="5">SUM(F10:G10)</f>
        <v>1984.5</v>
      </c>
      <c r="I10" s="36"/>
      <c r="J10" s="36"/>
      <c r="K10" s="36"/>
      <c r="L10" s="39"/>
    </row>
    <row r="11" spans="1:12" ht="14.4" customHeight="1" x14ac:dyDescent="0.25">
      <c r="A11" s="54"/>
      <c r="B11" s="56"/>
      <c r="C11" s="51"/>
      <c r="D11" s="36"/>
      <c r="E11" s="11" t="s">
        <v>46</v>
      </c>
      <c r="F11" s="24">
        <v>1400</v>
      </c>
      <c r="G11" s="25">
        <f t="shared" si="4"/>
        <v>70</v>
      </c>
      <c r="H11" s="25">
        <f t="shared" si="5"/>
        <v>1470</v>
      </c>
      <c r="I11" s="36"/>
      <c r="J11" s="36"/>
      <c r="K11" s="36"/>
      <c r="L11" s="39"/>
    </row>
    <row r="12" spans="1:12" ht="14.4" customHeight="1" x14ac:dyDescent="0.25">
      <c r="A12" s="54"/>
      <c r="B12" s="56"/>
      <c r="C12" s="51"/>
      <c r="D12" s="37"/>
      <c r="E12" s="11" t="s">
        <v>47</v>
      </c>
      <c r="F12" s="24">
        <v>1050</v>
      </c>
      <c r="G12" s="25">
        <f t="shared" ref="G12:G16" si="6">F12*0.05</f>
        <v>52.5</v>
      </c>
      <c r="H12" s="25">
        <f t="shared" ref="H12:H16" si="7">SUM(F12:G12)</f>
        <v>1102.5</v>
      </c>
      <c r="I12" s="36"/>
      <c r="J12" s="36"/>
      <c r="K12" s="36"/>
      <c r="L12" s="39"/>
    </row>
    <row r="13" spans="1:12" ht="14.4" customHeight="1" x14ac:dyDescent="0.25">
      <c r="A13" s="54"/>
      <c r="B13" s="57" t="s">
        <v>54</v>
      </c>
      <c r="C13" s="51"/>
      <c r="D13" s="35" t="s">
        <v>65</v>
      </c>
      <c r="E13" s="11" t="s">
        <v>48</v>
      </c>
      <c r="F13" s="24">
        <v>1120</v>
      </c>
      <c r="G13" s="25">
        <f t="shared" si="6"/>
        <v>56</v>
      </c>
      <c r="H13" s="25">
        <f t="shared" si="7"/>
        <v>1176</v>
      </c>
      <c r="I13" s="36"/>
      <c r="J13" s="36"/>
      <c r="K13" s="36"/>
      <c r="L13" s="39"/>
    </row>
    <row r="14" spans="1:12" ht="14.4" customHeight="1" x14ac:dyDescent="0.25">
      <c r="A14" s="54"/>
      <c r="B14" s="58"/>
      <c r="C14" s="51"/>
      <c r="D14" s="36"/>
      <c r="E14" s="11" t="s">
        <v>44</v>
      </c>
      <c r="F14" s="24">
        <v>1540</v>
      </c>
      <c r="G14" s="25">
        <f t="shared" si="6"/>
        <v>77</v>
      </c>
      <c r="H14" s="25">
        <f t="shared" si="7"/>
        <v>1617</v>
      </c>
      <c r="I14" s="36"/>
      <c r="J14" s="36"/>
      <c r="K14" s="36"/>
      <c r="L14" s="39"/>
    </row>
    <row r="15" spans="1:12" ht="14.4" customHeight="1" x14ac:dyDescent="0.25">
      <c r="A15" s="54"/>
      <c r="B15" s="58"/>
      <c r="C15" s="51"/>
      <c r="D15" s="36"/>
      <c r="E15" s="11" t="s">
        <v>45</v>
      </c>
      <c r="F15" s="24">
        <v>1890</v>
      </c>
      <c r="G15" s="25">
        <f t="shared" si="6"/>
        <v>94.5</v>
      </c>
      <c r="H15" s="25">
        <f t="shared" si="7"/>
        <v>1984.5</v>
      </c>
      <c r="I15" s="36"/>
      <c r="J15" s="36"/>
      <c r="K15" s="36"/>
      <c r="L15" s="39"/>
    </row>
    <row r="16" spans="1:12" ht="14.4" customHeight="1" x14ac:dyDescent="0.25">
      <c r="A16" s="54"/>
      <c r="B16" s="58"/>
      <c r="C16" s="51"/>
      <c r="D16" s="36"/>
      <c r="E16" s="11" t="s">
        <v>46</v>
      </c>
      <c r="F16" s="24">
        <v>1400</v>
      </c>
      <c r="G16" s="25">
        <f t="shared" si="6"/>
        <v>70</v>
      </c>
      <c r="H16" s="25">
        <f t="shared" si="7"/>
        <v>1470</v>
      </c>
      <c r="I16" s="36"/>
      <c r="J16" s="36"/>
      <c r="K16" s="36"/>
      <c r="L16" s="39"/>
    </row>
    <row r="17" spans="1:12" ht="14.4" customHeight="1" x14ac:dyDescent="0.25">
      <c r="A17" s="55"/>
      <c r="B17" s="59"/>
      <c r="C17" s="52"/>
      <c r="D17" s="37"/>
      <c r="E17" s="11" t="s">
        <v>47</v>
      </c>
      <c r="F17" s="24">
        <v>1050</v>
      </c>
      <c r="G17" s="25">
        <f t="shared" ref="G17" si="8">F17*0.05</f>
        <v>52.5</v>
      </c>
      <c r="H17" s="25">
        <f t="shared" ref="H17" si="9">SUM(F17:G17)</f>
        <v>1102.5</v>
      </c>
      <c r="I17" s="37"/>
      <c r="J17" s="37"/>
      <c r="K17" s="37"/>
      <c r="L17" s="40"/>
    </row>
    <row r="18" spans="1:12" ht="22.8" customHeight="1" x14ac:dyDescent="0.25">
      <c r="A18" s="21" t="s">
        <v>28</v>
      </c>
      <c r="B18" s="22"/>
      <c r="C18" s="23"/>
      <c r="D18" s="23"/>
      <c r="E18" s="23"/>
      <c r="F18" s="19">
        <f>SUM(F8:F17)</f>
        <v>14000</v>
      </c>
      <c r="G18" s="20"/>
      <c r="H18" s="12"/>
      <c r="I18" s="23"/>
      <c r="J18" s="23"/>
      <c r="K18" s="23"/>
      <c r="L18" s="23"/>
    </row>
  </sheetData>
  <mergeCells count="15">
    <mergeCell ref="J8:J17"/>
    <mergeCell ref="K8:K17"/>
    <mergeCell ref="L8:L17"/>
    <mergeCell ref="A1:L1"/>
    <mergeCell ref="A2:L2"/>
    <mergeCell ref="E3:F3"/>
    <mergeCell ref="A5:L5"/>
    <mergeCell ref="D4:G4"/>
    <mergeCell ref="C8:C17"/>
    <mergeCell ref="A8:A17"/>
    <mergeCell ref="I8:I17"/>
    <mergeCell ref="B8:B12"/>
    <mergeCell ref="D8:D12"/>
    <mergeCell ref="D13:D17"/>
    <mergeCell ref="B13:B17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F7" sqref="F7:G7"/>
    </sheetView>
  </sheetViews>
  <sheetFormatPr defaultColWidth="9" defaultRowHeight="14.4" x14ac:dyDescent="0.25"/>
  <cols>
    <col min="1" max="1" width="32" customWidth="1"/>
    <col min="2" max="2" width="32.33203125" customWidth="1"/>
    <col min="3" max="3" width="23.5546875" customWidth="1"/>
  </cols>
  <sheetData>
    <row r="1" spans="1:4" s="1" customFormat="1" ht="51" customHeight="1" thickBot="1" x14ac:dyDescent="2.35">
      <c r="A1" s="60"/>
      <c r="B1" s="61"/>
      <c r="C1" s="62"/>
      <c r="D1" s="2"/>
    </row>
    <row r="2" spans="1:4" ht="26.4" customHeight="1" thickBot="1" x14ac:dyDescent="0.3">
      <c r="A2" s="26" t="s">
        <v>29</v>
      </c>
      <c r="B2" s="27"/>
      <c r="C2" s="63"/>
    </row>
    <row r="3" spans="1:4" ht="26.4" customHeight="1" thickBot="1" x14ac:dyDescent="0.3">
      <c r="A3" s="26" t="s">
        <v>30</v>
      </c>
      <c r="B3" s="34" t="s">
        <v>56</v>
      </c>
      <c r="C3" s="64"/>
    </row>
    <row r="4" spans="1:4" ht="26.4" customHeight="1" thickBot="1" x14ac:dyDescent="0.3">
      <c r="A4" s="26" t="s">
        <v>31</v>
      </c>
      <c r="B4" s="34" t="s">
        <v>66</v>
      </c>
      <c r="C4" s="64"/>
    </row>
    <row r="5" spans="1:4" ht="47.4" customHeight="1" thickBot="1" x14ac:dyDescent="0.3">
      <c r="A5" s="26" t="s">
        <v>32</v>
      </c>
      <c r="B5" s="31" t="s">
        <v>55</v>
      </c>
      <c r="C5" s="28" t="s">
        <v>33</v>
      </c>
    </row>
    <row r="6" spans="1:4" ht="26.4" customHeight="1" thickBot="1" x14ac:dyDescent="0.3">
      <c r="A6" s="26" t="s">
        <v>34</v>
      </c>
      <c r="B6" s="28" t="s">
        <v>35</v>
      </c>
      <c r="C6" s="65" t="s">
        <v>36</v>
      </c>
    </row>
    <row r="7" spans="1:4" ht="57" customHeight="1" thickBot="1" x14ac:dyDescent="0.3">
      <c r="A7" s="26" t="s">
        <v>37</v>
      </c>
      <c r="B7" s="32" t="s">
        <v>57</v>
      </c>
      <c r="C7" s="65"/>
    </row>
    <row r="8" spans="1:4" ht="24.6" customHeight="1" thickBot="1" x14ac:dyDescent="0.3">
      <c r="A8" s="26" t="s">
        <v>38</v>
      </c>
      <c r="B8" s="33" t="s">
        <v>60</v>
      </c>
      <c r="C8" s="28" t="s">
        <v>39</v>
      </c>
    </row>
    <row r="9" spans="1:4" ht="24.6" customHeight="1" thickBot="1" x14ac:dyDescent="0.3">
      <c r="A9" s="29" t="s">
        <v>40</v>
      </c>
      <c r="B9" s="30" t="s">
        <v>59</v>
      </c>
      <c r="C9" s="66" t="s">
        <v>41</v>
      </c>
    </row>
    <row r="10" spans="1:4" ht="24.6" customHeight="1" thickBot="1" x14ac:dyDescent="0.3">
      <c r="A10" s="29" t="s">
        <v>42</v>
      </c>
      <c r="B10" s="26" t="s">
        <v>58</v>
      </c>
      <c r="C10" s="66"/>
    </row>
    <row r="11" spans="1:4" ht="24.6" customHeight="1" thickBot="1" x14ac:dyDescent="0.3">
      <c r="A11" s="29" t="s">
        <v>43</v>
      </c>
      <c r="B11" s="26"/>
      <c r="C11" s="66"/>
    </row>
  </sheetData>
  <mergeCells count="4">
    <mergeCell ref="A1:C1"/>
    <mergeCell ref="C2:C4"/>
    <mergeCell ref="C6:C7"/>
    <mergeCell ref="C9:C1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>
      <selection activeCell="R13" sqref="R13"/>
    </sheetView>
  </sheetViews>
  <sheetFormatPr defaultColWidth="9" defaultRowHeight="14.4" x14ac:dyDescent="0.25"/>
  <sheetData/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2026-03-30T10:40:05Z</cp:lastPrinted>
  <dcterms:created xsi:type="dcterms:W3CDTF">2022-07-05T05:25:00Z</dcterms:created>
  <dcterms:modified xsi:type="dcterms:W3CDTF">2026-03-30T11:20:43Z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