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<sst xmlns="http://schemas.openxmlformats.org/spreadsheetml/2006/main" count="95" uniqueCount="53">
  <si>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</si>
  <si>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</si>
  <si>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</si>
  <si>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江苏省盐城市大丰区沈灶小街凯晨家纺冯亚兰13851006708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</si>
  <si>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</si>
  <si>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SF1565111053869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</si>
  <si>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</si>
  <si>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</si>
  <si>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</si>
  <si>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</si>
  <si>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</si>
  <si>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</si>
  <si>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</si>
  <si>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</si>
  <si>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</si>
  <si>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</si>
  <si>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</si>
  <si>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</si>
  <si>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</si>
  <si>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</si>
  <si>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</si>
  <si>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</si>
  <si>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</si>
  <si>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</si>
  <si>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</si>
  <si>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</si>
  <si>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</si>
  <si>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</si>
  <si>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</si>
  <si>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</si>
  <si>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36440 26MS1043 -1</t>
  </si>
  <si>
    <t>INS-759腰封</t>
  </si>
  <si>
    <t>INS-759</t>
  </si>
  <si>
    <t>IVORY 象牙白条纹</t>
  </si>
  <si>
    <t>TWIN (008889410972)</t>
  </si>
  <si>
    <t>FULL (008889410989)</t>
  </si>
  <si>
    <t>QUEEN(008889410996)</t>
  </si>
  <si>
    <t>KING (008889411016)</t>
  </si>
  <si>
    <t>TAN焦糖色菱形</t>
  </si>
  <si>
    <t>FULL (008889417278)</t>
  </si>
  <si>
    <t>QUEEN(008889417285)</t>
  </si>
  <si>
    <t>KING (008889417292)</t>
  </si>
  <si>
    <t>NAVY深蓝西部菱形</t>
  </si>
  <si>
    <t>TWIN(008889417339)</t>
  </si>
  <si>
    <t>FULL (008889417353)</t>
  </si>
  <si>
    <t>QUEEN(008889417360)</t>
  </si>
  <si>
    <t>KING (008889417377)</t>
  </si>
  <si>
    <t>MARSHMALLOW米色</t>
  </si>
  <si>
    <t>TWIN(008889422685)</t>
  </si>
  <si>
    <t>FULL(008889422708)</t>
  </si>
  <si>
    <t>QUEEN (008889422715)</t>
  </si>
  <si>
    <t>KING (008889422722)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</si>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</sst>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8"/>
      <color theme="1"/>
      <name val="微软雅黑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3" fillId="0" borderId="0">
      <alignment vertical="center"/>
    </xf>
    <xf numFmtId="0" fontId="24" fillId="3" borderId="10">
      <alignment vertical="center"/>
    </xf>
    <xf numFmtId="0" fontId="25" fillId="4" borderId="11">
      <alignment vertical="center"/>
    </xf>
    <xf numFmtId="0" fontId="26" fillId="4" borderId="10">
      <alignment vertical="center"/>
    </xf>
    <xf numFmtId="0" fontId="27" fillId="5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177165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P8" sqref="P8"/>
    </sheetView>
  </sheetViews>
  <sheetFormatPr defaultColWidth="9" defaultRowHeight="13.5"/>
  <cols>
    <col min="1" max="1" width="15.625" customWidth="1"/>
    <col min="2" max="2" width="18.75" customWidth="1"/>
    <col min="5" max="5" width="21.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3" customHeight="1" spans="1:12">
      <c r="A3" s="5"/>
      <c r="B3" s="5"/>
      <c r="C3" s="5"/>
      <c r="D3" s="6" t="s">
        <v>2</v>
      </c>
      <c r="E3" s="7">
        <v>46109</v>
      </c>
      <c r="F3" s="7"/>
      <c r="G3" s="8"/>
      <c r="H3" s="9"/>
      <c r="I3" s="10" t="s">
        <v>3</v>
      </c>
      <c r="J3" s="10"/>
      <c r="K3" s="10"/>
      <c r="L3" s="10"/>
    </row>
    <row r="4" ht="43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45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8">
        <v>6</v>
      </c>
      <c r="G7" s="29">
        <v>2</v>
      </c>
      <c r="H7" s="28">
        <f t="shared" ref="H7:H21" si="0">F7+G7</f>
        <v>8</v>
      </c>
      <c r="I7" s="30"/>
      <c r="J7" s="31">
        <f>0.0328*H7</f>
        <v>0.2624</v>
      </c>
      <c r="K7" s="32">
        <f t="shared" ref="K7:K21" si="1">J7+0.5</f>
        <v>0.7624</v>
      </c>
      <c r="L7" s="33"/>
    </row>
    <row r="8" ht="45" spans="1:12">
      <c r="A8" s="24" t="s">
        <v>30</v>
      </c>
      <c r="B8" s="25" t="s">
        <v>31</v>
      </c>
      <c r="C8" s="26" t="s">
        <v>32</v>
      </c>
      <c r="D8" s="27"/>
      <c r="E8" s="28" t="s">
        <v>35</v>
      </c>
      <c r="F8" s="28">
        <v>8</v>
      </c>
      <c r="G8" s="29">
        <v>2</v>
      </c>
      <c r="H8" s="28">
        <f t="shared" si="0"/>
        <v>10</v>
      </c>
      <c r="I8" s="30"/>
      <c r="J8" s="31">
        <f>0.0344*H8</f>
        <v>0.344</v>
      </c>
      <c r="K8" s="32">
        <f t="shared" si="1"/>
        <v>0.844</v>
      </c>
      <c r="L8" s="33"/>
    </row>
    <row r="9" ht="45" spans="1:12">
      <c r="A9" s="24" t="s">
        <v>30</v>
      </c>
      <c r="B9" s="25" t="s">
        <v>31</v>
      </c>
      <c r="C9" s="26" t="s">
        <v>32</v>
      </c>
      <c r="D9" s="27"/>
      <c r="E9" s="28" t="s">
        <v>36</v>
      </c>
      <c r="F9" s="28">
        <v>36</v>
      </c>
      <c r="G9" s="29">
        <v>2</v>
      </c>
      <c r="H9" s="28">
        <f t="shared" si="0"/>
        <v>38</v>
      </c>
      <c r="I9" s="30"/>
      <c r="J9" s="31">
        <f>0.0342*H9</f>
        <v>1.2996</v>
      </c>
      <c r="K9" s="32">
        <f t="shared" si="1"/>
        <v>1.7996</v>
      </c>
      <c r="L9" s="33"/>
    </row>
    <row r="10" ht="45" spans="1:12">
      <c r="A10" s="24" t="s">
        <v>30</v>
      </c>
      <c r="B10" s="25" t="s">
        <v>31</v>
      </c>
      <c r="C10" s="26" t="s">
        <v>32</v>
      </c>
      <c r="D10" s="27"/>
      <c r="E10" s="28" t="s">
        <v>37</v>
      </c>
      <c r="F10" s="28">
        <v>20</v>
      </c>
      <c r="G10" s="29">
        <v>2</v>
      </c>
      <c r="H10" s="28">
        <f t="shared" si="0"/>
        <v>22</v>
      </c>
      <c r="I10" s="30"/>
      <c r="J10" s="31">
        <f>0.0362*H10</f>
        <v>0.7964</v>
      </c>
      <c r="K10" s="32">
        <f t="shared" si="1"/>
        <v>1.2964</v>
      </c>
      <c r="L10" s="33"/>
    </row>
    <row r="11" ht="45" spans="1:12">
      <c r="A11" s="24" t="s">
        <v>30</v>
      </c>
      <c r="B11" s="25" t="s">
        <v>31</v>
      </c>
      <c r="C11" s="26" t="s">
        <v>32</v>
      </c>
      <c r="D11" s="27" t="s">
        <v>38</v>
      </c>
      <c r="E11" s="28" t="s">
        <v>39</v>
      </c>
      <c r="F11" s="28">
        <v>12</v>
      </c>
      <c r="G11" s="29">
        <v>2</v>
      </c>
      <c r="H11" s="28">
        <f t="shared" si="0"/>
        <v>14</v>
      </c>
      <c r="I11" s="30"/>
      <c r="J11" s="31">
        <f>0.0344*H11</f>
        <v>0.4816</v>
      </c>
      <c r="K11" s="32">
        <f t="shared" si="1"/>
        <v>0.9816</v>
      </c>
      <c r="L11" s="33"/>
    </row>
    <row r="12" ht="45" spans="1:12">
      <c r="A12" s="24" t="s">
        <v>30</v>
      </c>
      <c r="B12" s="25" t="s">
        <v>31</v>
      </c>
      <c r="C12" s="26" t="s">
        <v>32</v>
      </c>
      <c r="D12" s="27"/>
      <c r="E12" s="28" t="s">
        <v>40</v>
      </c>
      <c r="F12" s="28">
        <v>60</v>
      </c>
      <c r="G12" s="29">
        <v>2</v>
      </c>
      <c r="H12" s="28">
        <f t="shared" si="0"/>
        <v>62</v>
      </c>
      <c r="I12" s="30"/>
      <c r="J12" s="31">
        <f>0.0342*H12</f>
        <v>2.1204</v>
      </c>
      <c r="K12" s="32">
        <f t="shared" si="1"/>
        <v>2.6204</v>
      </c>
      <c r="L12" s="33"/>
    </row>
    <row r="13" ht="45" spans="1:12">
      <c r="A13" s="24" t="s">
        <v>30</v>
      </c>
      <c r="B13" s="25" t="s">
        <v>31</v>
      </c>
      <c r="C13" s="26" t="s">
        <v>32</v>
      </c>
      <c r="D13" s="27"/>
      <c r="E13" s="28" t="s">
        <v>41</v>
      </c>
      <c r="F13" s="28">
        <v>36</v>
      </c>
      <c r="G13" s="29">
        <v>2</v>
      </c>
      <c r="H13" s="28">
        <f t="shared" si="0"/>
        <v>38</v>
      </c>
      <c r="I13" s="30"/>
      <c r="J13" s="31">
        <f>0.0362*H13</f>
        <v>1.3756</v>
      </c>
      <c r="K13" s="32">
        <f t="shared" si="1"/>
        <v>1.8756</v>
      </c>
      <c r="L13" s="33"/>
    </row>
    <row r="14" ht="45" spans="1:12">
      <c r="A14" s="24" t="s">
        <v>30</v>
      </c>
      <c r="B14" s="25" t="s">
        <v>31</v>
      </c>
      <c r="C14" s="26" t="s">
        <v>32</v>
      </c>
      <c r="D14" s="27" t="s">
        <v>42</v>
      </c>
      <c r="E14" s="28" t="s">
        <v>43</v>
      </c>
      <c r="F14" s="28">
        <v>8</v>
      </c>
      <c r="G14" s="29">
        <v>2</v>
      </c>
      <c r="H14" s="28">
        <f t="shared" si="0"/>
        <v>10</v>
      </c>
      <c r="I14" s="30"/>
      <c r="J14" s="31">
        <f>0.0328*H14</f>
        <v>0.328</v>
      </c>
      <c r="K14" s="32">
        <f t="shared" si="1"/>
        <v>0.828</v>
      </c>
      <c r="L14" s="33"/>
    </row>
    <row r="15" ht="45" spans="1:12">
      <c r="A15" s="24" t="s">
        <v>30</v>
      </c>
      <c r="B15" s="25" t="s">
        <v>31</v>
      </c>
      <c r="C15" s="26" t="s">
        <v>32</v>
      </c>
      <c r="D15" s="27"/>
      <c r="E15" s="28" t="s">
        <v>44</v>
      </c>
      <c r="F15" s="28">
        <v>12</v>
      </c>
      <c r="G15" s="29">
        <v>2</v>
      </c>
      <c r="H15" s="28">
        <f t="shared" si="0"/>
        <v>14</v>
      </c>
      <c r="I15" s="30"/>
      <c r="J15" s="31">
        <f>0.0344*H15</f>
        <v>0.4816</v>
      </c>
      <c r="K15" s="32">
        <f t="shared" si="1"/>
        <v>0.9816</v>
      </c>
      <c r="L15" s="33"/>
    </row>
    <row r="16" ht="45" spans="1:12">
      <c r="A16" s="24" t="s">
        <v>30</v>
      </c>
      <c r="B16" s="25" t="s">
        <v>31</v>
      </c>
      <c r="C16" s="26" t="s">
        <v>32</v>
      </c>
      <c r="D16" s="27"/>
      <c r="E16" s="28" t="s">
        <v>45</v>
      </c>
      <c r="F16" s="28">
        <v>54</v>
      </c>
      <c r="G16" s="29">
        <v>2</v>
      </c>
      <c r="H16" s="28">
        <f t="shared" si="0"/>
        <v>56</v>
      </c>
      <c r="I16" s="30"/>
      <c r="J16" s="31">
        <f>0.0342*H16</f>
        <v>1.9152</v>
      </c>
      <c r="K16" s="32">
        <f t="shared" si="1"/>
        <v>2.4152</v>
      </c>
      <c r="L16" s="33"/>
    </row>
    <row r="17" ht="45" spans="1:12">
      <c r="A17" s="24" t="s">
        <v>30</v>
      </c>
      <c r="B17" s="25" t="s">
        <v>31</v>
      </c>
      <c r="C17" s="26" t="s">
        <v>32</v>
      </c>
      <c r="D17" s="27"/>
      <c r="E17" s="28" t="s">
        <v>46</v>
      </c>
      <c r="F17" s="28">
        <v>32</v>
      </c>
      <c r="G17" s="29">
        <v>2</v>
      </c>
      <c r="H17" s="28">
        <f t="shared" si="0"/>
        <v>34</v>
      </c>
      <c r="I17" s="30"/>
      <c r="J17" s="31">
        <f>0.0362*H17</f>
        <v>1.2308</v>
      </c>
      <c r="K17" s="32">
        <f t="shared" si="1"/>
        <v>1.7308</v>
      </c>
      <c r="L17" s="33"/>
    </row>
    <row r="18" ht="45" spans="1:12">
      <c r="A18" s="24" t="s">
        <v>30</v>
      </c>
      <c r="B18" s="25" t="s">
        <v>31</v>
      </c>
      <c r="C18" s="26" t="s">
        <v>32</v>
      </c>
      <c r="D18" s="27" t="s">
        <v>47</v>
      </c>
      <c r="E18" s="28" t="s">
        <v>48</v>
      </c>
      <c r="F18" s="28">
        <v>18</v>
      </c>
      <c r="G18" s="29">
        <v>2</v>
      </c>
      <c r="H18" s="28">
        <f t="shared" si="0"/>
        <v>20</v>
      </c>
      <c r="I18" s="30"/>
      <c r="J18" s="31">
        <f>0.0328*H18</f>
        <v>0.656</v>
      </c>
      <c r="K18" s="32">
        <f t="shared" si="1"/>
        <v>1.156</v>
      </c>
      <c r="L18" s="33"/>
    </row>
    <row r="19" ht="45" spans="1:12">
      <c r="A19" s="24" t="s">
        <v>30</v>
      </c>
      <c r="B19" s="25" t="s">
        <v>31</v>
      </c>
      <c r="C19" s="26" t="s">
        <v>32</v>
      </c>
      <c r="D19" s="27"/>
      <c r="E19" s="28" t="s">
        <v>49</v>
      </c>
      <c r="F19" s="28">
        <v>18</v>
      </c>
      <c r="G19" s="29">
        <v>2</v>
      </c>
      <c r="H19" s="28">
        <f t="shared" si="0"/>
        <v>20</v>
      </c>
      <c r="I19" s="30"/>
      <c r="J19" s="31">
        <f>0.0344*H19</f>
        <v>0.688</v>
      </c>
      <c r="K19" s="32">
        <f t="shared" si="1"/>
        <v>1.188</v>
      </c>
      <c r="L19" s="33"/>
    </row>
    <row r="20" ht="45" spans="1:12">
      <c r="A20" s="24" t="s">
        <v>30</v>
      </c>
      <c r="B20" s="25" t="s">
        <v>31</v>
      </c>
      <c r="C20" s="26" t="s">
        <v>32</v>
      </c>
      <c r="D20" s="27"/>
      <c r="E20" s="28" t="s">
        <v>50</v>
      </c>
      <c r="F20" s="28">
        <v>54</v>
      </c>
      <c r="G20" s="29">
        <v>2</v>
      </c>
      <c r="H20" s="28">
        <f t="shared" si="0"/>
        <v>56</v>
      </c>
      <c r="I20" s="30"/>
      <c r="J20" s="31">
        <f>0.0342*H20</f>
        <v>1.9152</v>
      </c>
      <c r="K20" s="32">
        <f t="shared" si="1"/>
        <v>2.4152</v>
      </c>
      <c r="L20" s="33"/>
    </row>
    <row r="21" ht="45" spans="1:12">
      <c r="A21" s="24" t="s">
        <v>30</v>
      </c>
      <c r="B21" s="25" t="s">
        <v>31</v>
      </c>
      <c r="C21" s="26" t="s">
        <v>32</v>
      </c>
      <c r="D21" s="27"/>
      <c r="E21" s="28" t="s">
        <v>51</v>
      </c>
      <c r="F21" s="28">
        <v>36</v>
      </c>
      <c r="G21" s="29">
        <v>2</v>
      </c>
      <c r="H21" s="28">
        <f t="shared" si="0"/>
        <v>38</v>
      </c>
      <c r="I21" s="30"/>
      <c r="J21" s="31">
        <f>0.0362*H21</f>
        <v>1.3756</v>
      </c>
      <c r="K21" s="32">
        <f t="shared" si="1"/>
        <v>1.8756</v>
      </c>
      <c r="L21" s="33"/>
    </row>
    <row r="22" ht="26.25" spans="1:12">
      <c r="A22" s="34" t="s">
        <v>52</v>
      </c>
      <c r="B22" s="35"/>
      <c r="C22" s="35"/>
      <c r="D22" s="35"/>
      <c r="E22" s="36"/>
      <c r="F22" s="28">
        <f t="shared" ref="F22:H22" si="2">SUM(F7:F21)</f>
        <v>410</v>
      </c>
      <c r="G22" s="29">
        <f t="shared" si="2"/>
        <v>30</v>
      </c>
      <c r="H22" s="28">
        <f t="shared" si="2"/>
        <v>440</v>
      </c>
      <c r="I22" s="37"/>
      <c r="J22" s="31">
        <f>SUM(J7:J10)</f>
        <v>2.7024</v>
      </c>
      <c r="K22" s="31">
        <f>SUM(K7:K10)</f>
        <v>4.7024</v>
      </c>
      <c r="L22" s="38"/>
    </row>
  </sheetData>
  <mergeCells count="10">
    <mergeCell ref="A1:L1"/>
    <mergeCell ref="A2:L2"/>
    <mergeCell ref="E3:F3"/>
    <mergeCell ref="E4:F4"/>
    <mergeCell ref="A22:E22"/>
    <mergeCell ref="D7:D10"/>
    <mergeCell ref="D11:D13"/>
    <mergeCell ref="D14:D17"/>
    <mergeCell ref="D18:D21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2026-03-31T01:14:13Z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90D78939542542A8BF78C5625237B1BD_12</vt:lpwstr>
  </property>
  <property fmtid="{D5CDD505-2E9C-101B-9397-08002B2CF9AE}" pid="4" name="CalculationRule">
    <vt:i4>0</vt:i4>
  </property>
</Properties>
</file>