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activeTab="1"/>
  </bookViews>
  <sheets>
    <sheet name="Sheet1" sheetId="1" r:id="rId1"/>
    <sheet name="上海办" sheetId="3" r:id="rId2"/>
    <sheet name="连云港宏美服饰有限公司" sheetId="4" r:id="rId3"/>
    <sheet name="永好服装厂" sheetId="5" r:id="rId4"/>
    <sheet name="凤祥" sheetId="6" r:id="rId5"/>
  </sheets>
  <definedNames>
    <definedName name="_xlnm._FilterDatabase" localSheetId="0" hidden="1">Sheet1!$E$3:$E$8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<sst xmlns="http://schemas.openxmlformats.org/spreadsheetml/2006/main" count="281" uniqueCount="64">
  <si>
    <r>
      <rPr>
        <b/>
        <sz val="11"/>
        <color theme="1"/>
        <rFont val="宋体"/>
        <charset val="134"/>
      </rPr>
      <t>订单编号</t>
    </r>
    <r>
      <rPr>
        <b/>
        <sz val="11"/>
        <color theme="1"/>
        <rFont val="Calibri"/>
        <charset val="134"/>
      </rPr>
      <t>/PO</t>
    </r>
    <r>
      <rPr>
        <b/>
        <sz val="11"/>
        <color theme="1"/>
        <rFont val="宋体"/>
        <charset val="134"/>
      </rPr>
      <t>号</t>
    </r>
  </si>
  <si>
    <t>产品型号</t>
  </si>
  <si>
    <t>款号</t>
  </si>
  <si>
    <t>色号</t>
  </si>
  <si>
    <t>数量（套）</t>
  </si>
  <si>
    <t>箱号</t>
  </si>
  <si>
    <t>上海办</t>
  </si>
  <si>
    <t>S26032684 
PO00572 ET090591</t>
  </si>
  <si>
    <t>TYPE5</t>
  </si>
  <si>
    <t xml:space="preserve"> 4467</t>
  </si>
  <si>
    <t xml:space="preserve"> 40</t>
  </si>
  <si>
    <t xml:space="preserve"> 4476</t>
  </si>
  <si>
    <t xml:space="preserve"> 96</t>
  </si>
  <si>
    <t>TYPE8</t>
  </si>
  <si>
    <t xml:space="preserve"> 7418</t>
  </si>
  <si>
    <t>连云港宏美服饰有限公司</t>
  </si>
  <si>
    <t xml:space="preserve"> 2426</t>
  </si>
  <si>
    <t xml:space="preserve"> 37</t>
  </si>
  <si>
    <t xml:space="preserve"> 38</t>
  </si>
  <si>
    <t xml:space="preserve"> 39</t>
  </si>
  <si>
    <t xml:space="preserve"> 41</t>
  </si>
  <si>
    <t xml:space="preserve"> 4472</t>
  </si>
  <si>
    <t xml:space="preserve"> 16</t>
  </si>
  <si>
    <t xml:space="preserve"> 17</t>
  </si>
  <si>
    <t xml:space="preserve"> 18</t>
  </si>
  <si>
    <t xml:space="preserve"> 19</t>
  </si>
  <si>
    <t>永好服装厂</t>
  </si>
  <si>
    <t xml:space="preserve"> 2550</t>
  </si>
  <si>
    <t xml:space="preserve"> 97</t>
  </si>
  <si>
    <t xml:space="preserve"> 4515</t>
  </si>
  <si>
    <t xml:space="preserve"> 7516</t>
  </si>
  <si>
    <t>凤祥</t>
  </si>
  <si>
    <t xml:space="preserve"> 2431</t>
  </si>
  <si>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</si>
  <si>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</si>
  <si>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</si>
  <si>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</si>
  <si>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SF5125599261451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</si>
  <si>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</si>
  <si>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</si>
  <si>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</si>
  <si>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</si>
  <si>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</si>
  <si>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</si>
  <si>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</si>
  <si>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</si>
  <si>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</si>
  <si>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</si>
  <si>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</si>
  <si>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</si>
  <si>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</si>
  <si>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</si>
  <si>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</si>
  <si>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</si>
  <si>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</si>
  <si>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</si>
  <si>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</si>
  <si>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</si>
  <si>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</si>
  <si>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</si>
  <si>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20*20*30</t>
  </si>
  <si>
    <t>合计</t>
  </si>
  <si>
    <t>sf5125599261451</t>
  </si>
  <si>
    <t>10*12*12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</si>
</sst>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.00_);[Red]\(0.00\)"/>
    <numFmt numFmtId="179" formatCode="0_ "/>
    <numFmt numFmtId="180" formatCode="\1/1"/>
  </numFmts>
  <fonts count="42">
    <font>
      <sz val="11"/>
      <color theme="1"/>
      <name val="宋体"/>
      <charset val="134"/>
      <scheme val="minor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rgb="FFFF0000"/>
      <name val="Calibri"/>
      <charset val="134"/>
    </font>
    <font>
      <sz val="8"/>
      <color theme="1"/>
      <name val="宋体"/>
      <charset val="134"/>
      <scheme val="minor"/>
    </font>
    <font>
      <sz val="8"/>
      <color rgb="FF000000"/>
      <name val="微软雅黑"/>
      <charset val="134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1"/>
      <color theme="1"/>
      <name val="Calibri"/>
      <charset val="134"/>
    </font>
    <font>
      <b/>
      <sz val="11"/>
      <name val="Calibri"/>
      <charset val="0"/>
    </font>
    <font>
      <b/>
      <sz val="11"/>
      <color rgb="FF000000"/>
      <name val="Calibri"/>
      <charset val="134"/>
    </font>
    <font>
      <b/>
      <sz val="11"/>
      <name val="Calibri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rgb="FF000000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176" fontId="9" fillId="0" borderId="3" xfId="49" applyNumberFormat="1" applyFont="1" applyFill="1" applyBorder="1" applyAlignment="1">
      <alignment horizontal="center" vertical="center" wrapText="1"/>
    </xf>
    <xf numFmtId="177" fontId="9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178" fontId="9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3" xfId="49" applyFont="1" applyFill="1" applyBorder="1" applyAlignment="1">
      <alignment horizontal="center" vertical="center" wrapText="1"/>
    </xf>
    <xf numFmtId="15" fontId="10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177" fontId="10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/>
    </xf>
    <xf numFmtId="179" fontId="13" fillId="0" borderId="3" xfId="0" applyNumberFormat="1" applyFont="1" applyFill="1" applyBorder="1" applyAlignment="1">
      <alignment horizontal="center" vertical="top" wrapText="1"/>
    </xf>
    <xf numFmtId="177" fontId="14" fillId="0" borderId="3" xfId="49" applyNumberFormat="1" applyFont="1" applyFill="1" applyBorder="1" applyAlignment="1">
      <alignment horizontal="center" vertical="center" wrapText="1"/>
    </xf>
    <xf numFmtId="180" fontId="11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180" fontId="11" fillId="0" borderId="5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20" fillId="0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80" fontId="11" fillId="0" borderId="3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2" fillId="0" borderId="0" xfId="0" applyFont="1" applyFill="1" applyBorder="1" applyAlignment="1"/>
    <xf numFmtId="0" fontId="1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571500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638175</xdr:colOff>
      <xdr:row>1</xdr:row>
      <xdr:rowOff>95250</xdr:rowOff>
    </xdr:from>
    <xdr:to>
      <xdr:col>12</xdr:col>
      <xdr:colOff>104775</xdr:colOff>
      <xdr:row>3</xdr:row>
      <xdr:rowOff>142875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53225" y="428625"/>
          <a:ext cx="2209800" cy="5810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571500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1</xdr:row>
      <xdr:rowOff>57150</xdr:rowOff>
    </xdr:from>
    <xdr:to>
      <xdr:col>10</xdr:col>
      <xdr:colOff>657225</xdr:colOff>
      <xdr:row>3</xdr:row>
      <xdr:rowOff>142875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390525"/>
          <a:ext cx="1600200" cy="6191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571500</xdr:colOff>
      <xdr:row>3</xdr:row>
      <xdr:rowOff>26670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543560</xdr:colOff>
      <xdr:row>1</xdr:row>
      <xdr:rowOff>104775</xdr:rowOff>
    </xdr:from>
    <xdr:to>
      <xdr:col>11</xdr:col>
      <xdr:colOff>525145</xdr:colOff>
      <xdr:row>3</xdr:row>
      <xdr:rowOff>95250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58610" y="438150"/>
          <a:ext cx="2038985" cy="6191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571500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1</xdr:row>
      <xdr:rowOff>133350</xdr:rowOff>
    </xdr:from>
    <xdr:to>
      <xdr:col>11</xdr:col>
      <xdr:colOff>495935</xdr:colOff>
      <xdr:row>3</xdr:row>
      <xdr:rowOff>219075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96075" y="466725"/>
          <a:ext cx="1972310" cy="6191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3"/>
  <sheetViews>
    <sheetView workbookViewId="0">
      <selection activeCell="E7" sqref="E7"/>
    </sheetView>
  </sheetViews>
  <sheetFormatPr defaultColWidth="9" defaultRowHeight="15"/>
  <cols>
    <col min="1" max="1" width="15.375" style="46" customWidth="1"/>
    <col min="2" max="5" width="9" style="46"/>
    <col min="7" max="7" width="25.125" customWidth="1"/>
    <col min="10" max="12" width="9" style="46"/>
  </cols>
  <sheetData>
    <row r="2" spans="1:12">
      <c r="A2" s="47" t="s">
        <v>0</v>
      </c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8" t="s">
        <v>6</v>
      </c>
    </row>
    <row r="3" spans="1:12">
      <c r="A3" s="49" t="s">
        <v>7</v>
      </c>
      <c r="B3" s="45" t="s">
        <v>8</v>
      </c>
      <c r="C3" s="50">
        <v>4464</v>
      </c>
      <c r="D3" s="50">
        <v>96</v>
      </c>
      <c r="E3" s="51">
        <v>1440</v>
      </c>
      <c r="F3" s="52">
        <v>46023</v>
      </c>
      <c r="G3" s="53"/>
    </row>
    <row r="4" spans="1:12">
      <c r="A4" s="49"/>
      <c r="B4" s="45"/>
      <c r="C4" s="29">
        <v>4464</v>
      </c>
      <c r="D4" s="29">
        <v>97</v>
      </c>
      <c r="E4" s="29">
        <v>826</v>
      </c>
      <c r="F4" s="52"/>
      <c r="G4" s="53"/>
    </row>
    <row r="5" spans="1:12">
      <c r="A5" s="49"/>
      <c r="B5" s="45"/>
      <c r="C5" s="29" t="s">
        <v>9</v>
      </c>
      <c r="D5" s="29" t="s">
        <v>10</v>
      </c>
      <c r="E5" s="29">
        <v>1316</v>
      </c>
      <c r="F5" s="52"/>
      <c r="G5" s="53"/>
    </row>
    <row r="6" spans="1:12">
      <c r="A6" s="49"/>
      <c r="B6" s="45"/>
      <c r="C6" s="29" t="s">
        <v>11</v>
      </c>
      <c r="D6" s="29" t="s">
        <v>12</v>
      </c>
      <c r="E6" s="29">
        <v>1546</v>
      </c>
      <c r="F6" s="52"/>
      <c r="G6" s="53"/>
    </row>
    <row r="7" spans="1:12">
      <c r="A7" s="49"/>
      <c r="B7" s="40" t="s">
        <v>13</v>
      </c>
      <c r="C7" s="29" t="s">
        <v>14</v>
      </c>
      <c r="D7" s="29" t="s">
        <v>12</v>
      </c>
      <c r="E7" s="29">
        <v>2038</v>
      </c>
      <c r="F7" s="52"/>
      <c r="G7" s="53"/>
    </row>
    <row r="8" spans="1:12">
      <c r="A8" s="40"/>
      <c r="B8" s="40"/>
      <c r="C8" s="51"/>
      <c r="D8" s="51"/>
      <c r="E8" s="51">
        <f>SUM(E3:E7)</f>
        <v>7166</v>
      </c>
      <c r="F8" s="40"/>
      <c r="G8" s="53"/>
      <c r="J8" s="54"/>
      <c r="K8" s="54"/>
      <c r="L8" s="54"/>
    </row>
    <row r="9" spans="1:12">
      <c r="A9" s="55"/>
      <c r="B9" s="55"/>
      <c r="C9" s="55"/>
      <c r="D9" s="55"/>
      <c r="E9" s="55"/>
      <c r="F9" s="56"/>
      <c r="G9" s="53"/>
    </row>
    <row r="10" spans="1:12">
      <c r="A10" s="47" t="s">
        <v>0</v>
      </c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8" t="s">
        <v>15</v>
      </c>
    </row>
    <row r="11" spans="1:12">
      <c r="A11" s="57" t="s">
        <v>7</v>
      </c>
      <c r="B11" s="40" t="s">
        <v>8</v>
      </c>
      <c r="C11" s="58" t="s">
        <v>16</v>
      </c>
      <c r="D11" s="58" t="s">
        <v>17</v>
      </c>
      <c r="E11" s="58">
        <v>967</v>
      </c>
      <c r="F11" s="52">
        <v>46023</v>
      </c>
      <c r="G11" s="53"/>
    </row>
    <row r="12" spans="1:12">
      <c r="A12" s="57"/>
      <c r="B12" s="40"/>
      <c r="C12" s="58" t="s">
        <v>16</v>
      </c>
      <c r="D12" s="58" t="s">
        <v>18</v>
      </c>
      <c r="E12" s="58">
        <v>2891</v>
      </c>
      <c r="F12" s="52"/>
      <c r="G12" s="53"/>
    </row>
    <row r="13" spans="1:12">
      <c r="A13" s="57"/>
      <c r="B13" s="40"/>
      <c r="C13" s="58" t="s">
        <v>16</v>
      </c>
      <c r="D13" s="58" t="s">
        <v>19</v>
      </c>
      <c r="E13" s="58">
        <v>826</v>
      </c>
      <c r="F13" s="52"/>
      <c r="G13" s="53"/>
    </row>
    <row r="14" spans="1:12">
      <c r="A14" s="57"/>
      <c r="B14" s="40"/>
      <c r="C14" s="58" t="s">
        <v>16</v>
      </c>
      <c r="D14" s="58" t="s">
        <v>20</v>
      </c>
      <c r="E14" s="58">
        <v>1992</v>
      </c>
      <c r="F14" s="52"/>
      <c r="G14" s="53"/>
    </row>
    <row r="15" spans="1:12">
      <c r="A15" s="57"/>
      <c r="B15" s="40"/>
      <c r="C15" s="58" t="s">
        <v>21</v>
      </c>
      <c r="D15" s="58" t="s">
        <v>22</v>
      </c>
      <c r="E15" s="58">
        <v>2424</v>
      </c>
      <c r="F15" s="52"/>
      <c r="G15" s="53"/>
    </row>
    <row r="16" spans="1:12">
      <c r="A16" s="57"/>
      <c r="B16" s="40"/>
      <c r="C16" s="58" t="s">
        <v>21</v>
      </c>
      <c r="D16" s="58" t="s">
        <v>23</v>
      </c>
      <c r="E16" s="58">
        <v>890</v>
      </c>
      <c r="F16" s="52"/>
      <c r="G16" s="53"/>
    </row>
    <row r="17" spans="1:7">
      <c r="A17" s="57"/>
      <c r="B17" s="40"/>
      <c r="C17" s="58" t="s">
        <v>21</v>
      </c>
      <c r="D17" s="58" t="s">
        <v>24</v>
      </c>
      <c r="E17" s="58">
        <v>988</v>
      </c>
      <c r="F17" s="52"/>
      <c r="G17" s="53"/>
    </row>
    <row r="18" spans="1:7">
      <c r="A18" s="57"/>
      <c r="B18" s="40"/>
      <c r="C18" s="58" t="s">
        <v>21</v>
      </c>
      <c r="D18" s="58" t="s">
        <v>25</v>
      </c>
      <c r="E18" s="58">
        <v>2142</v>
      </c>
      <c r="F18" s="52"/>
      <c r="G18" s="53"/>
    </row>
    <row r="19" ht="14" customHeight="1" spans="1:7">
      <c r="A19" s="40"/>
      <c r="B19" s="40"/>
      <c r="C19" s="59"/>
      <c r="D19" s="59"/>
      <c r="E19" s="59">
        <f>SUM(E11:E18)</f>
        <v>13120</v>
      </c>
      <c r="F19" s="40"/>
      <c r="G19" s="53"/>
    </row>
    <row r="20" spans="1:7">
      <c r="A20" s="55"/>
      <c r="B20" s="55"/>
      <c r="C20" s="60"/>
      <c r="D20" s="60"/>
      <c r="E20" s="60"/>
      <c r="F20" s="56"/>
      <c r="G20" s="53"/>
    </row>
    <row r="21" spans="1:7">
      <c r="A21" s="47" t="s">
        <v>0</v>
      </c>
      <c r="B21" s="47" t="s">
        <v>1</v>
      </c>
      <c r="C21" s="61" t="s">
        <v>2</v>
      </c>
      <c r="D21" s="61" t="s">
        <v>3</v>
      </c>
      <c r="E21" s="61" t="s">
        <v>4</v>
      </c>
      <c r="F21" s="47" t="s">
        <v>5</v>
      </c>
      <c r="G21" s="48" t="s">
        <v>26</v>
      </c>
    </row>
    <row r="22" spans="1:7">
      <c r="A22" s="57" t="s">
        <v>7</v>
      </c>
      <c r="B22" s="40" t="s">
        <v>8</v>
      </c>
      <c r="C22" s="58" t="s">
        <v>27</v>
      </c>
      <c r="D22" s="58" t="s">
        <v>12</v>
      </c>
      <c r="E22" s="58">
        <v>1768</v>
      </c>
      <c r="F22" s="52">
        <v>46023</v>
      </c>
      <c r="G22" s="53"/>
    </row>
    <row r="23" spans="1:7">
      <c r="A23" s="57"/>
      <c r="B23" s="40"/>
      <c r="C23" s="58" t="s">
        <v>27</v>
      </c>
      <c r="D23" s="58" t="s">
        <v>28</v>
      </c>
      <c r="E23" s="58">
        <v>1676</v>
      </c>
      <c r="F23" s="52"/>
      <c r="G23" s="53"/>
    </row>
    <row r="24" spans="1:7">
      <c r="A24" s="57"/>
      <c r="B24" s="40"/>
      <c r="C24" s="58" t="s">
        <v>29</v>
      </c>
      <c r="D24" s="58" t="s">
        <v>12</v>
      </c>
      <c r="E24" s="58">
        <v>1679</v>
      </c>
      <c r="F24" s="52"/>
      <c r="G24" s="53"/>
    </row>
    <row r="25" spans="1:7">
      <c r="A25" s="57"/>
      <c r="B25" s="40"/>
      <c r="C25" s="58" t="s">
        <v>29</v>
      </c>
      <c r="D25" s="58" t="s">
        <v>28</v>
      </c>
      <c r="E25" s="58">
        <v>1315</v>
      </c>
      <c r="F25" s="52"/>
      <c r="G25" s="53"/>
    </row>
    <row r="26" spans="1:7">
      <c r="A26" s="57"/>
      <c r="B26" s="40" t="s">
        <v>13</v>
      </c>
      <c r="C26" s="29" t="s">
        <v>30</v>
      </c>
      <c r="D26" s="29" t="s">
        <v>12</v>
      </c>
      <c r="E26" s="29">
        <v>1726</v>
      </c>
      <c r="F26" s="52"/>
      <c r="G26" s="53"/>
    </row>
    <row r="27" spans="1:7">
      <c r="A27" s="57"/>
      <c r="B27" s="40"/>
      <c r="C27" s="29" t="s">
        <v>30</v>
      </c>
      <c r="D27" s="29" t="s">
        <v>28</v>
      </c>
      <c r="E27" s="29">
        <v>1242</v>
      </c>
      <c r="F27" s="52"/>
      <c r="G27" s="53"/>
    </row>
    <row r="28" spans="1:7">
      <c r="A28" s="40"/>
      <c r="B28" s="40"/>
      <c r="C28" s="51"/>
      <c r="D28" s="51"/>
      <c r="E28" s="51">
        <f>SUM(E22:E27)</f>
        <v>9406</v>
      </c>
      <c r="F28" s="40"/>
      <c r="G28" s="53"/>
    </row>
    <row r="29" spans="1:7">
      <c r="A29" s="55"/>
      <c r="B29" s="55"/>
      <c r="C29" s="55"/>
      <c r="D29" s="55"/>
      <c r="E29" s="55"/>
      <c r="F29" s="56"/>
      <c r="G29" s="53"/>
    </row>
    <row r="30" spans="1:7">
      <c r="A30" s="47" t="s">
        <v>0</v>
      </c>
      <c r="B30" s="47" t="s">
        <v>1</v>
      </c>
      <c r="C30" s="47" t="s">
        <v>2</v>
      </c>
      <c r="D30" s="47" t="s">
        <v>3</v>
      </c>
      <c r="E30" s="47" t="s">
        <v>4</v>
      </c>
      <c r="F30" s="47" t="s">
        <v>5</v>
      </c>
      <c r="G30" s="48" t="s">
        <v>31</v>
      </c>
    </row>
    <row r="31" spans="1:7">
      <c r="A31" s="57" t="s">
        <v>7</v>
      </c>
      <c r="B31" s="40" t="s">
        <v>8</v>
      </c>
      <c r="C31" s="29" t="s">
        <v>32</v>
      </c>
      <c r="D31" s="29" t="s">
        <v>12</v>
      </c>
      <c r="E31" s="29">
        <v>914</v>
      </c>
      <c r="F31" s="52">
        <v>46023</v>
      </c>
      <c r="G31" s="53"/>
    </row>
    <row r="32" spans="1:7">
      <c r="A32" s="57"/>
      <c r="B32" s="40"/>
      <c r="C32" s="29" t="s">
        <v>32</v>
      </c>
      <c r="D32" s="29" t="s">
        <v>28</v>
      </c>
      <c r="E32" s="29">
        <v>1129</v>
      </c>
      <c r="F32" s="52"/>
      <c r="G32" s="53"/>
    </row>
    <row r="33" spans="1:7">
      <c r="A33" s="40"/>
      <c r="B33" s="40"/>
      <c r="C33" s="51"/>
      <c r="D33" s="51"/>
      <c r="E33" s="51">
        <f>SUM(E31:E32)</f>
        <v>2043</v>
      </c>
      <c r="F33" s="40"/>
      <c r="G33" s="53"/>
    </row>
  </sheetData>
  <autoFilter xmlns:etc="http://www.wps.cn/officeDocument/2017/etCustomData" ref="E3:E8" etc:filterBottomFollowUsedRange="0">
    <extLst/>
  </autoFilter>
  <mergeCells count="17">
    <mergeCell ref="A3:A7"/>
    <mergeCell ref="A11:A18"/>
    <mergeCell ref="A22:A27"/>
    <mergeCell ref="A31:A32"/>
    <mergeCell ref="B3:B6"/>
    <mergeCell ref="B11:B18"/>
    <mergeCell ref="B22:B25"/>
    <mergeCell ref="B26:B27"/>
    <mergeCell ref="B31:B32"/>
    <mergeCell ref="F3:F7"/>
    <mergeCell ref="F11:F18"/>
    <mergeCell ref="F22:F27"/>
    <mergeCell ref="F31:F32"/>
    <mergeCell ref="G2:G8"/>
    <mergeCell ref="G10:G19"/>
    <mergeCell ref="G21:G28"/>
    <mergeCell ref="G30:G3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O30" sqref="O30"/>
    </sheetView>
  </sheetViews>
  <sheetFormatPr defaultColWidth="9" defaultRowHeight="13.5"/>
  <cols>
    <col min="1" max="1" width="17.25" style="1" customWidth="1"/>
    <col min="2" max="16384" width="9" style="1"/>
  </cols>
  <sheetData>
    <row r="1" s="1" customFormat="1" ht="26.25" spans="1:13">
      <c r="A1" s="2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35</v>
      </c>
      <c r="F3" s="5">
        <v>46112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36</v>
      </c>
      <c r="F4" s="8" t="s">
        <v>37</v>
      </c>
      <c r="G4" s="8"/>
      <c r="H4" s="43"/>
      <c r="I4" s="43"/>
      <c r="J4" s="43"/>
      <c r="K4" s="10"/>
      <c r="L4" s="10"/>
      <c r="M4" s="10"/>
    </row>
    <row r="5" s="1" customFormat="1" ht="25.5" spans="1:13">
      <c r="A5" s="11" t="s">
        <v>38</v>
      </c>
      <c r="B5" s="12" t="s">
        <v>39</v>
      </c>
      <c r="C5" s="12" t="s">
        <v>40</v>
      </c>
      <c r="D5" s="12" t="s">
        <v>41</v>
      </c>
      <c r="E5" s="13" t="s">
        <v>42</v>
      </c>
      <c r="F5" s="14" t="s">
        <v>43</v>
      </c>
      <c r="G5" s="14" t="s">
        <v>44</v>
      </c>
      <c r="H5" s="14" t="s">
        <v>45</v>
      </c>
      <c r="I5" s="15" t="s">
        <v>46</v>
      </c>
      <c r="J5" s="16" t="s">
        <v>47</v>
      </c>
      <c r="K5" s="16" t="s">
        <v>48</v>
      </c>
      <c r="L5" s="12" t="s">
        <v>49</v>
      </c>
      <c r="M5" s="17"/>
    </row>
    <row r="6" s="1" customFormat="1" ht="24.75" spans="1:13">
      <c r="A6" s="18"/>
      <c r="B6" s="19" t="s">
        <v>1</v>
      </c>
      <c r="C6" s="20" t="s">
        <v>50</v>
      </c>
      <c r="D6" s="20" t="s">
        <v>51</v>
      </c>
      <c r="E6" s="21" t="s">
        <v>52</v>
      </c>
      <c r="F6" s="22" t="s">
        <v>53</v>
      </c>
      <c r="G6" s="23" t="s">
        <v>54</v>
      </c>
      <c r="H6" s="23" t="s">
        <v>55</v>
      </c>
      <c r="I6" s="24" t="s">
        <v>56</v>
      </c>
      <c r="J6" s="25" t="s">
        <v>57</v>
      </c>
      <c r="K6" s="25" t="s">
        <v>58</v>
      </c>
      <c r="L6" s="26" t="s">
        <v>59</v>
      </c>
      <c r="M6" s="17"/>
    </row>
    <row r="7" s="1" customFormat="1" ht="15" spans="1:13">
      <c r="A7" s="27" t="s">
        <v>7</v>
      </c>
      <c r="B7" s="45" t="s">
        <v>8</v>
      </c>
      <c r="C7" s="40">
        <v>4464</v>
      </c>
      <c r="D7" s="40">
        <v>96</v>
      </c>
      <c r="E7" s="30"/>
      <c r="F7" s="40">
        <v>1440</v>
      </c>
      <c r="G7" s="31">
        <f>F7*0.02</f>
        <v>28.8</v>
      </c>
      <c r="H7" s="31">
        <f>SUM(F7:G7)</f>
        <v>1468.8</v>
      </c>
      <c r="I7" s="32">
        <v>46024</v>
      </c>
      <c r="J7" s="28">
        <v>1.8</v>
      </c>
      <c r="K7" s="28">
        <v>2.2</v>
      </c>
      <c r="L7" s="28" t="s">
        <v>60</v>
      </c>
      <c r="M7" s="33"/>
    </row>
    <row r="8" s="1" customFormat="1" ht="15" spans="1:13">
      <c r="A8" s="34"/>
      <c r="B8" s="45"/>
      <c r="C8" s="40">
        <v>4464</v>
      </c>
      <c r="D8" s="40">
        <v>96</v>
      </c>
      <c r="E8" s="30"/>
      <c r="F8" s="40">
        <v>1440</v>
      </c>
      <c r="G8" s="31">
        <f t="shared" ref="G8:G14" si="0">F8*0.02</f>
        <v>28.8</v>
      </c>
      <c r="H8" s="31">
        <f t="shared" ref="H8:H14" si="1">SUM(F8:G8)</f>
        <v>1468.8</v>
      </c>
      <c r="I8" s="37"/>
      <c r="J8" s="35"/>
      <c r="K8" s="35"/>
      <c r="L8" s="35"/>
      <c r="M8" s="33"/>
    </row>
    <row r="9" s="1" customFormat="1" ht="15" spans="1:13">
      <c r="A9" s="34"/>
      <c r="B9" s="45"/>
      <c r="C9" s="29">
        <v>4464</v>
      </c>
      <c r="D9" s="29">
        <v>97</v>
      </c>
      <c r="E9" s="30"/>
      <c r="F9" s="29">
        <v>826</v>
      </c>
      <c r="G9" s="31">
        <f t="shared" si="0"/>
        <v>16.52</v>
      </c>
      <c r="H9" s="31">
        <f t="shared" si="1"/>
        <v>842.52</v>
      </c>
      <c r="I9" s="37"/>
      <c r="J9" s="35"/>
      <c r="K9" s="35"/>
      <c r="L9" s="35"/>
      <c r="M9" s="33"/>
    </row>
    <row r="10" s="1" customFormat="1" ht="15" spans="1:13">
      <c r="A10" s="34"/>
      <c r="B10" s="45"/>
      <c r="C10" s="29">
        <v>4464</v>
      </c>
      <c r="D10" s="29">
        <v>97</v>
      </c>
      <c r="E10" s="30"/>
      <c r="F10" s="29">
        <v>826</v>
      </c>
      <c r="G10" s="31">
        <f t="shared" si="0"/>
        <v>16.52</v>
      </c>
      <c r="H10" s="31">
        <f t="shared" si="1"/>
        <v>842.52</v>
      </c>
      <c r="I10" s="37"/>
      <c r="J10" s="35"/>
      <c r="K10" s="35"/>
      <c r="L10" s="35"/>
      <c r="M10" s="33"/>
    </row>
    <row r="11" s="1" customFormat="1" ht="15" spans="1:13">
      <c r="A11" s="34"/>
      <c r="B11" s="45"/>
      <c r="C11" s="36" t="s">
        <v>9</v>
      </c>
      <c r="D11" s="36" t="s">
        <v>10</v>
      </c>
      <c r="E11" s="30"/>
      <c r="F11" s="36">
        <v>1316</v>
      </c>
      <c r="G11" s="31">
        <f t="shared" si="0"/>
        <v>26.32</v>
      </c>
      <c r="H11" s="31">
        <f t="shared" si="1"/>
        <v>1342.32</v>
      </c>
      <c r="I11" s="37"/>
      <c r="J11" s="35"/>
      <c r="K11" s="35"/>
      <c r="L11" s="35"/>
      <c r="M11" s="33"/>
    </row>
    <row r="12" s="1" customFormat="1" ht="15" spans="1:13">
      <c r="A12" s="34"/>
      <c r="B12" s="45"/>
      <c r="C12" s="29" t="s">
        <v>9</v>
      </c>
      <c r="D12" s="29" t="s">
        <v>10</v>
      </c>
      <c r="E12" s="30"/>
      <c r="F12" s="29">
        <v>1316</v>
      </c>
      <c r="G12" s="31">
        <f t="shared" si="0"/>
        <v>26.32</v>
      </c>
      <c r="H12" s="31">
        <f t="shared" si="1"/>
        <v>1342.32</v>
      </c>
      <c r="I12" s="37"/>
      <c r="J12" s="35"/>
      <c r="K12" s="35"/>
      <c r="L12" s="35"/>
      <c r="M12" s="33"/>
    </row>
    <row r="13" s="1" customFormat="1" ht="15" spans="1:13">
      <c r="A13" s="34"/>
      <c r="B13" s="45"/>
      <c r="C13" s="29" t="s">
        <v>11</v>
      </c>
      <c r="D13" s="29" t="s">
        <v>12</v>
      </c>
      <c r="E13" s="30"/>
      <c r="F13" s="29">
        <v>1546</v>
      </c>
      <c r="G13" s="31">
        <f t="shared" si="0"/>
        <v>30.92</v>
      </c>
      <c r="H13" s="31">
        <f t="shared" si="1"/>
        <v>1576.92</v>
      </c>
      <c r="I13" s="37"/>
      <c r="J13" s="35"/>
      <c r="K13" s="35"/>
      <c r="L13" s="35"/>
      <c r="M13" s="33"/>
    </row>
    <row r="14" s="1" customFormat="1" ht="15" spans="1:13">
      <c r="A14" s="34"/>
      <c r="B14" s="45"/>
      <c r="C14" s="29" t="s">
        <v>11</v>
      </c>
      <c r="D14" s="29" t="s">
        <v>12</v>
      </c>
      <c r="E14" s="30"/>
      <c r="F14" s="29">
        <v>1546</v>
      </c>
      <c r="G14" s="31">
        <f t="shared" si="0"/>
        <v>30.92</v>
      </c>
      <c r="H14" s="31">
        <f t="shared" si="1"/>
        <v>1576.92</v>
      </c>
      <c r="I14" s="37"/>
      <c r="J14" s="35"/>
      <c r="K14" s="35"/>
      <c r="L14" s="35"/>
      <c r="M14" s="33"/>
    </row>
    <row r="15" s="1" customFormat="1" ht="15" spans="1:13">
      <c r="A15" s="34"/>
      <c r="B15" s="45" t="s">
        <v>13</v>
      </c>
      <c r="C15" s="29" t="s">
        <v>14</v>
      </c>
      <c r="D15" s="29" t="s">
        <v>12</v>
      </c>
      <c r="E15" s="30"/>
      <c r="F15" s="29">
        <v>2038</v>
      </c>
      <c r="G15" s="31">
        <f>F15*0.02</f>
        <v>40.76</v>
      </c>
      <c r="H15" s="31">
        <f>SUM(F15:G15)</f>
        <v>2078.76</v>
      </c>
      <c r="I15" s="37"/>
      <c r="J15" s="35"/>
      <c r="K15" s="35"/>
      <c r="L15" s="35"/>
      <c r="M15" s="33"/>
    </row>
    <row r="16" s="1" customFormat="1" ht="15" spans="1:13">
      <c r="A16" s="34"/>
      <c r="B16" s="45"/>
      <c r="C16" s="29" t="s">
        <v>14</v>
      </c>
      <c r="D16" s="29" t="s">
        <v>12</v>
      </c>
      <c r="E16" s="30"/>
      <c r="F16" s="29">
        <v>2038</v>
      </c>
      <c r="G16" s="31">
        <f>F16*0.02</f>
        <v>40.76</v>
      </c>
      <c r="H16" s="31">
        <f>SUM(F16:G16)</f>
        <v>2078.76</v>
      </c>
      <c r="I16" s="37"/>
      <c r="J16" s="35"/>
      <c r="K16" s="35"/>
      <c r="L16" s="35"/>
      <c r="M16" s="33"/>
    </row>
    <row r="17" s="1" customFormat="1" ht="15" spans="1:12">
      <c r="A17" s="38" t="s">
        <v>61</v>
      </c>
      <c r="B17" s="39"/>
      <c r="C17" s="29"/>
      <c r="D17" s="29"/>
      <c r="E17" s="39"/>
      <c r="F17" s="40">
        <f>SUM(F7:F16)</f>
        <v>14332</v>
      </c>
      <c r="G17" s="31">
        <f>F17*0.02</f>
        <v>286.64</v>
      </c>
      <c r="H17" s="31">
        <f>SUM(F17:G17)</f>
        <v>14618.64</v>
      </c>
      <c r="I17" s="41"/>
      <c r="J17" s="41"/>
      <c r="K17" s="41"/>
      <c r="L17" s="41"/>
    </row>
  </sheetData>
  <mergeCells count="13">
    <mergeCell ref="A1:M1"/>
    <mergeCell ref="A2:M2"/>
    <mergeCell ref="F3:G3"/>
    <mergeCell ref="F4:G4"/>
    <mergeCell ref="H4:J4"/>
    <mergeCell ref="A5:A6"/>
    <mergeCell ref="A7:A16"/>
    <mergeCell ref="B7:B14"/>
    <mergeCell ref="B15:B16"/>
    <mergeCell ref="I7:I16"/>
    <mergeCell ref="J7:J16"/>
    <mergeCell ref="K7:K16"/>
    <mergeCell ref="L7:L16"/>
  </mergeCells>
  <pageMargins left="0.75" right="0.75" top="1" bottom="1" header="0.5" footer="0.5"/>
  <pageSetup paperSize="274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V25" sqref="V25"/>
    </sheetView>
  </sheetViews>
  <sheetFormatPr defaultColWidth="9" defaultRowHeight="13.5"/>
  <cols>
    <col min="1" max="1" width="17.25" style="1" customWidth="1"/>
    <col min="2" max="16384" width="9" style="1"/>
  </cols>
  <sheetData>
    <row r="1" s="1" customFormat="1" ht="26.25" spans="1:13">
      <c r="A1" s="2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35</v>
      </c>
      <c r="F3" s="5">
        <v>46112</v>
      </c>
      <c r="G3" s="5"/>
      <c r="H3" s="6"/>
      <c r="I3" s="7"/>
      <c r="J3" s="7"/>
      <c r="K3" s="7"/>
      <c r="L3" s="7"/>
      <c r="M3" s="3"/>
    </row>
    <row r="4" s="1" customFormat="1" ht="19.5" spans="1:13">
      <c r="A4" s="3"/>
      <c r="B4" s="3"/>
      <c r="C4" s="3"/>
      <c r="D4" s="3"/>
      <c r="E4" s="4" t="s">
        <v>36</v>
      </c>
      <c r="F4" s="8" t="s">
        <v>37</v>
      </c>
      <c r="G4" s="8"/>
      <c r="H4" s="44"/>
      <c r="I4" s="44"/>
      <c r="J4" s="44"/>
      <c r="K4" s="10"/>
      <c r="L4" s="10"/>
      <c r="M4" s="10"/>
    </row>
    <row r="5" s="1" customFormat="1" ht="25.5" spans="1:13">
      <c r="A5" s="11" t="s">
        <v>38</v>
      </c>
      <c r="B5" s="12" t="s">
        <v>39</v>
      </c>
      <c r="C5" s="12" t="s">
        <v>40</v>
      </c>
      <c r="D5" s="12" t="s">
        <v>41</v>
      </c>
      <c r="E5" s="13" t="s">
        <v>42</v>
      </c>
      <c r="F5" s="14" t="s">
        <v>43</v>
      </c>
      <c r="G5" s="14" t="s">
        <v>44</v>
      </c>
      <c r="H5" s="14" t="s">
        <v>45</v>
      </c>
      <c r="I5" s="15" t="s">
        <v>46</v>
      </c>
      <c r="J5" s="16" t="s">
        <v>47</v>
      </c>
      <c r="K5" s="16" t="s">
        <v>48</v>
      </c>
      <c r="L5" s="12" t="s">
        <v>49</v>
      </c>
      <c r="M5" s="17"/>
    </row>
    <row r="6" s="1" customFormat="1" ht="24.75" spans="1:13">
      <c r="A6" s="18"/>
      <c r="B6" s="19" t="s">
        <v>1</v>
      </c>
      <c r="C6" s="20" t="s">
        <v>50</v>
      </c>
      <c r="D6" s="20" t="s">
        <v>51</v>
      </c>
      <c r="E6" s="21" t="s">
        <v>52</v>
      </c>
      <c r="F6" s="22" t="s">
        <v>53</v>
      </c>
      <c r="G6" s="23" t="s">
        <v>54</v>
      </c>
      <c r="H6" s="23" t="s">
        <v>55</v>
      </c>
      <c r="I6" s="24" t="s">
        <v>56</v>
      </c>
      <c r="J6" s="25" t="s">
        <v>57</v>
      </c>
      <c r="K6" s="25" t="s">
        <v>58</v>
      </c>
      <c r="L6" s="26" t="s">
        <v>59</v>
      </c>
      <c r="M6" s="17"/>
    </row>
    <row r="7" s="1" customFormat="1" ht="15" spans="1:13">
      <c r="A7" s="27" t="s">
        <v>7</v>
      </c>
      <c r="B7" s="28" t="s">
        <v>8</v>
      </c>
      <c r="C7" s="29" t="s">
        <v>16</v>
      </c>
      <c r="D7" s="29" t="s">
        <v>17</v>
      </c>
      <c r="E7" s="30"/>
      <c r="F7" s="29">
        <v>967</v>
      </c>
      <c r="G7" s="31">
        <f>F7*0.02</f>
        <v>19.34</v>
      </c>
      <c r="H7" s="31">
        <f>SUM(F7:G7)</f>
        <v>986.34</v>
      </c>
      <c r="I7" s="32">
        <v>46024</v>
      </c>
      <c r="J7" s="28">
        <v>3.6</v>
      </c>
      <c r="K7" s="28">
        <v>4</v>
      </c>
      <c r="L7" s="28" t="s">
        <v>60</v>
      </c>
      <c r="M7" s="33"/>
    </row>
    <row r="8" s="1" customFormat="1" ht="15" spans="1:13">
      <c r="A8" s="34"/>
      <c r="B8" s="35"/>
      <c r="C8" s="36" t="s">
        <v>16</v>
      </c>
      <c r="D8" s="36" t="s">
        <v>17</v>
      </c>
      <c r="E8" s="30"/>
      <c r="F8" s="36">
        <v>967</v>
      </c>
      <c r="G8" s="31">
        <f t="shared" ref="G8:G23" si="0">F8*0.02</f>
        <v>19.34</v>
      </c>
      <c r="H8" s="31">
        <f t="shared" ref="H8:H23" si="1">SUM(F8:G8)</f>
        <v>986.34</v>
      </c>
      <c r="I8" s="37"/>
      <c r="J8" s="35"/>
      <c r="K8" s="35"/>
      <c r="L8" s="35"/>
      <c r="M8" s="33"/>
    </row>
    <row r="9" s="1" customFormat="1" ht="15" spans="1:13">
      <c r="A9" s="34"/>
      <c r="B9" s="35"/>
      <c r="C9" s="29" t="s">
        <v>16</v>
      </c>
      <c r="D9" s="29" t="s">
        <v>18</v>
      </c>
      <c r="E9" s="30"/>
      <c r="F9" s="29">
        <v>2891</v>
      </c>
      <c r="G9" s="31">
        <f t="shared" si="0"/>
        <v>57.82</v>
      </c>
      <c r="H9" s="31">
        <f t="shared" si="1"/>
        <v>2948.82</v>
      </c>
      <c r="I9" s="37"/>
      <c r="J9" s="35"/>
      <c r="K9" s="35"/>
      <c r="L9" s="35"/>
      <c r="M9" s="33"/>
    </row>
    <row r="10" s="1" customFormat="1" ht="15" spans="1:13">
      <c r="A10" s="34"/>
      <c r="B10" s="35"/>
      <c r="C10" s="29" t="s">
        <v>16</v>
      </c>
      <c r="D10" s="29" t="s">
        <v>18</v>
      </c>
      <c r="E10" s="30"/>
      <c r="F10" s="29">
        <v>2891</v>
      </c>
      <c r="G10" s="31">
        <f t="shared" si="0"/>
        <v>57.82</v>
      </c>
      <c r="H10" s="31">
        <f t="shared" si="1"/>
        <v>2948.82</v>
      </c>
      <c r="I10" s="37"/>
      <c r="J10" s="35"/>
      <c r="K10" s="35"/>
      <c r="L10" s="35"/>
      <c r="M10" s="33"/>
    </row>
    <row r="11" s="1" customFormat="1" ht="15" spans="1:13">
      <c r="A11" s="34"/>
      <c r="B11" s="35"/>
      <c r="C11" s="29" t="s">
        <v>16</v>
      </c>
      <c r="D11" s="29" t="s">
        <v>19</v>
      </c>
      <c r="E11" s="30"/>
      <c r="F11" s="29">
        <v>826</v>
      </c>
      <c r="G11" s="31">
        <f t="shared" si="0"/>
        <v>16.52</v>
      </c>
      <c r="H11" s="31">
        <f t="shared" si="1"/>
        <v>842.52</v>
      </c>
      <c r="I11" s="37"/>
      <c r="J11" s="35"/>
      <c r="K11" s="35"/>
      <c r="L11" s="35"/>
      <c r="M11" s="33"/>
    </row>
    <row r="12" s="1" customFormat="1" ht="15" spans="1:13">
      <c r="A12" s="34"/>
      <c r="B12" s="35"/>
      <c r="C12" s="29" t="s">
        <v>16</v>
      </c>
      <c r="D12" s="29" t="s">
        <v>19</v>
      </c>
      <c r="E12" s="30"/>
      <c r="F12" s="29">
        <v>826</v>
      </c>
      <c r="G12" s="31">
        <f t="shared" si="0"/>
        <v>16.52</v>
      </c>
      <c r="H12" s="31">
        <f t="shared" si="1"/>
        <v>842.52</v>
      </c>
      <c r="I12" s="37"/>
      <c r="J12" s="35"/>
      <c r="K12" s="35"/>
      <c r="L12" s="35"/>
      <c r="M12" s="33"/>
    </row>
    <row r="13" s="1" customFormat="1" ht="15" spans="1:13">
      <c r="A13" s="34"/>
      <c r="B13" s="35"/>
      <c r="C13" s="29" t="s">
        <v>16</v>
      </c>
      <c r="D13" s="29" t="s">
        <v>20</v>
      </c>
      <c r="E13" s="30"/>
      <c r="F13" s="29">
        <v>1992</v>
      </c>
      <c r="G13" s="31">
        <f t="shared" si="0"/>
        <v>39.84</v>
      </c>
      <c r="H13" s="31">
        <f t="shared" si="1"/>
        <v>2031.84</v>
      </c>
      <c r="I13" s="37"/>
      <c r="J13" s="35"/>
      <c r="K13" s="35"/>
      <c r="L13" s="35"/>
      <c r="M13" s="33"/>
    </row>
    <row r="14" s="1" customFormat="1" ht="15" spans="1:13">
      <c r="A14" s="34"/>
      <c r="B14" s="35"/>
      <c r="C14" s="29" t="s">
        <v>16</v>
      </c>
      <c r="D14" s="29" t="s">
        <v>20</v>
      </c>
      <c r="E14" s="30"/>
      <c r="F14" s="29">
        <v>1992</v>
      </c>
      <c r="G14" s="31">
        <f t="shared" si="0"/>
        <v>39.84</v>
      </c>
      <c r="H14" s="31">
        <f t="shared" si="1"/>
        <v>2031.84</v>
      </c>
      <c r="I14" s="37"/>
      <c r="J14" s="35"/>
      <c r="K14" s="35"/>
      <c r="L14" s="35"/>
      <c r="M14" s="33"/>
    </row>
    <row r="15" s="1" customFormat="1" ht="15" spans="1:13">
      <c r="A15" s="34"/>
      <c r="B15" s="35"/>
      <c r="C15" s="36" t="s">
        <v>21</v>
      </c>
      <c r="D15" s="36" t="s">
        <v>22</v>
      </c>
      <c r="E15" s="30"/>
      <c r="F15" s="36">
        <v>2424</v>
      </c>
      <c r="G15" s="31">
        <f t="shared" si="0"/>
        <v>48.48</v>
      </c>
      <c r="H15" s="31">
        <f t="shared" si="1"/>
        <v>2472.48</v>
      </c>
      <c r="I15" s="37"/>
      <c r="J15" s="35"/>
      <c r="K15" s="35"/>
      <c r="L15" s="35"/>
      <c r="M15" s="33"/>
    </row>
    <row r="16" s="1" customFormat="1" ht="15" spans="1:13">
      <c r="A16" s="34"/>
      <c r="B16" s="35"/>
      <c r="C16" s="29" t="s">
        <v>21</v>
      </c>
      <c r="D16" s="29" t="s">
        <v>22</v>
      </c>
      <c r="E16" s="30"/>
      <c r="F16" s="29">
        <v>2424</v>
      </c>
      <c r="G16" s="31">
        <f t="shared" si="0"/>
        <v>48.48</v>
      </c>
      <c r="H16" s="31">
        <f t="shared" si="1"/>
        <v>2472.48</v>
      </c>
      <c r="I16" s="37"/>
      <c r="J16" s="35"/>
      <c r="K16" s="35"/>
      <c r="L16" s="35"/>
      <c r="M16" s="33"/>
    </row>
    <row r="17" s="1" customFormat="1" ht="15" spans="1:13">
      <c r="A17" s="34"/>
      <c r="B17" s="35"/>
      <c r="C17" s="29" t="s">
        <v>21</v>
      </c>
      <c r="D17" s="29" t="s">
        <v>23</v>
      </c>
      <c r="E17" s="30"/>
      <c r="F17" s="29">
        <v>890</v>
      </c>
      <c r="G17" s="31">
        <f t="shared" si="0"/>
        <v>17.8</v>
      </c>
      <c r="H17" s="31">
        <f t="shared" si="1"/>
        <v>907.8</v>
      </c>
      <c r="I17" s="37"/>
      <c r="J17" s="35"/>
      <c r="K17" s="35"/>
      <c r="L17" s="35"/>
      <c r="M17" s="33"/>
    </row>
    <row r="18" s="1" customFormat="1" ht="15" spans="1:13">
      <c r="A18" s="34"/>
      <c r="B18" s="35"/>
      <c r="C18" s="29" t="s">
        <v>21</v>
      </c>
      <c r="D18" s="29" t="s">
        <v>23</v>
      </c>
      <c r="E18" s="30"/>
      <c r="F18" s="29">
        <v>890</v>
      </c>
      <c r="G18" s="31">
        <f t="shared" si="0"/>
        <v>17.8</v>
      </c>
      <c r="H18" s="31">
        <f t="shared" si="1"/>
        <v>907.8</v>
      </c>
      <c r="I18" s="37"/>
      <c r="J18" s="35"/>
      <c r="K18" s="35"/>
      <c r="L18" s="35"/>
      <c r="M18" s="33"/>
    </row>
    <row r="19" s="1" customFormat="1" ht="15" spans="1:13">
      <c r="A19" s="34"/>
      <c r="B19" s="35"/>
      <c r="C19" s="29" t="s">
        <v>21</v>
      </c>
      <c r="D19" s="29" t="s">
        <v>24</v>
      </c>
      <c r="E19" s="30"/>
      <c r="F19" s="29">
        <v>988</v>
      </c>
      <c r="G19" s="31">
        <f t="shared" si="0"/>
        <v>19.76</v>
      </c>
      <c r="H19" s="31">
        <f t="shared" si="1"/>
        <v>1007.76</v>
      </c>
      <c r="I19" s="37"/>
      <c r="J19" s="35"/>
      <c r="K19" s="35"/>
      <c r="L19" s="35"/>
      <c r="M19" s="33"/>
    </row>
    <row r="20" s="1" customFormat="1" ht="15" spans="1:13">
      <c r="A20" s="34"/>
      <c r="B20" s="35"/>
      <c r="C20" s="29" t="s">
        <v>21</v>
      </c>
      <c r="D20" s="29" t="s">
        <v>24</v>
      </c>
      <c r="E20" s="30"/>
      <c r="F20" s="29">
        <v>988</v>
      </c>
      <c r="G20" s="31">
        <f t="shared" si="0"/>
        <v>19.76</v>
      </c>
      <c r="H20" s="31">
        <f t="shared" si="1"/>
        <v>1007.76</v>
      </c>
      <c r="I20" s="37"/>
      <c r="J20" s="35"/>
      <c r="K20" s="35"/>
      <c r="L20" s="35"/>
      <c r="M20" s="33"/>
    </row>
    <row r="21" s="1" customFormat="1" ht="15" spans="1:13">
      <c r="A21" s="34"/>
      <c r="B21" s="35"/>
      <c r="C21" s="36" t="s">
        <v>21</v>
      </c>
      <c r="D21" s="36" t="s">
        <v>25</v>
      </c>
      <c r="E21" s="30"/>
      <c r="F21" s="29">
        <v>2142</v>
      </c>
      <c r="G21" s="31">
        <f t="shared" si="0"/>
        <v>42.84</v>
      </c>
      <c r="H21" s="31">
        <f t="shared" si="1"/>
        <v>2184.84</v>
      </c>
      <c r="I21" s="37"/>
      <c r="J21" s="35"/>
      <c r="K21" s="35"/>
      <c r="L21" s="35"/>
      <c r="M21" s="33"/>
    </row>
    <row r="22" s="1" customFormat="1" ht="15" spans="1:13">
      <c r="A22" s="34"/>
      <c r="B22" s="35"/>
      <c r="C22" s="29" t="s">
        <v>21</v>
      </c>
      <c r="D22" s="29" t="s">
        <v>25</v>
      </c>
      <c r="E22" s="30"/>
      <c r="F22" s="29">
        <v>2142</v>
      </c>
      <c r="G22" s="31">
        <f t="shared" si="0"/>
        <v>42.84</v>
      </c>
      <c r="H22" s="31">
        <f t="shared" si="1"/>
        <v>2184.84</v>
      </c>
      <c r="I22" s="37"/>
      <c r="J22" s="35"/>
      <c r="K22" s="35"/>
      <c r="L22" s="35"/>
      <c r="M22" s="33"/>
    </row>
    <row r="23" s="1" customFormat="1" ht="15" spans="1:13">
      <c r="A23" s="38" t="s">
        <v>61</v>
      </c>
      <c r="B23" s="39"/>
      <c r="C23" s="29"/>
      <c r="D23" s="29"/>
      <c r="E23" s="39"/>
      <c r="F23" s="40">
        <f>SUM(F7:F22)</f>
        <v>26240</v>
      </c>
      <c r="G23" s="31">
        <f t="shared" si="0"/>
        <v>524.8</v>
      </c>
      <c r="H23" s="31">
        <f t="shared" si="1"/>
        <v>26764.8</v>
      </c>
      <c r="I23" s="41"/>
      <c r="J23" s="41"/>
      <c r="K23" s="41"/>
      <c r="L23" s="41"/>
    </row>
  </sheetData>
  <mergeCells count="12">
    <mergeCell ref="A1:M1"/>
    <mergeCell ref="A2:M2"/>
    <mergeCell ref="F3:G3"/>
    <mergeCell ref="F4:G4"/>
    <mergeCell ref="H4:J4"/>
    <mergeCell ref="A5:A6"/>
    <mergeCell ref="A7:A22"/>
    <mergeCell ref="B7:B22"/>
    <mergeCell ref="I7:I22"/>
    <mergeCell ref="J7:J22"/>
    <mergeCell ref="K7:K22"/>
    <mergeCell ref="L7:L22"/>
  </mergeCells>
  <pageMargins left="0.75" right="0.75" top="1" bottom="1" header="0.5" footer="0.5"/>
  <pageSetup paperSize="9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N17" sqref="N17"/>
    </sheetView>
  </sheetViews>
  <sheetFormatPr defaultColWidth="9" defaultRowHeight="13.5"/>
  <cols>
    <col min="1" max="1" width="17.25" style="1" customWidth="1"/>
    <col min="2" max="16384" width="9" style="1"/>
  </cols>
  <sheetData>
    <row r="1" s="1" customFormat="1" ht="26.25" spans="1:13">
      <c r="A1" s="2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23.25" spans="1:13">
      <c r="A3" s="3"/>
      <c r="B3" s="3"/>
      <c r="C3" s="3"/>
      <c r="D3" s="3"/>
      <c r="E3" s="4" t="s">
        <v>35</v>
      </c>
      <c r="F3" s="5">
        <v>46112</v>
      </c>
      <c r="G3" s="5"/>
      <c r="H3" s="42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36</v>
      </c>
      <c r="F4" s="8" t="s">
        <v>62</v>
      </c>
      <c r="G4" s="8"/>
      <c r="H4" s="43"/>
      <c r="I4" s="43"/>
      <c r="J4" s="43"/>
      <c r="K4" s="10"/>
      <c r="L4" s="10"/>
      <c r="M4" s="10"/>
    </row>
    <row r="5" s="1" customFormat="1" ht="25.5" spans="1:13">
      <c r="A5" s="11" t="s">
        <v>38</v>
      </c>
      <c r="B5" s="12" t="s">
        <v>39</v>
      </c>
      <c r="C5" s="12" t="s">
        <v>40</v>
      </c>
      <c r="D5" s="12" t="s">
        <v>41</v>
      </c>
      <c r="E5" s="13" t="s">
        <v>42</v>
      </c>
      <c r="F5" s="14" t="s">
        <v>43</v>
      </c>
      <c r="G5" s="14" t="s">
        <v>44</v>
      </c>
      <c r="H5" s="14" t="s">
        <v>45</v>
      </c>
      <c r="I5" s="15" t="s">
        <v>46</v>
      </c>
      <c r="J5" s="16" t="s">
        <v>47</v>
      </c>
      <c r="K5" s="16" t="s">
        <v>48</v>
      </c>
      <c r="L5" s="12" t="s">
        <v>49</v>
      </c>
      <c r="M5" s="17"/>
    </row>
    <row r="6" s="1" customFormat="1" ht="24.75" spans="1:13">
      <c r="A6" s="18"/>
      <c r="B6" s="19" t="s">
        <v>1</v>
      </c>
      <c r="C6" s="20" t="s">
        <v>50</v>
      </c>
      <c r="D6" s="20" t="s">
        <v>51</v>
      </c>
      <c r="E6" s="21" t="s">
        <v>52</v>
      </c>
      <c r="F6" s="22" t="s">
        <v>53</v>
      </c>
      <c r="G6" s="23" t="s">
        <v>54</v>
      </c>
      <c r="H6" s="23" t="s">
        <v>55</v>
      </c>
      <c r="I6" s="24" t="s">
        <v>56</v>
      </c>
      <c r="J6" s="25" t="s">
        <v>57</v>
      </c>
      <c r="K6" s="25" t="s">
        <v>58</v>
      </c>
      <c r="L6" s="26" t="s">
        <v>59</v>
      </c>
      <c r="M6" s="17"/>
    </row>
    <row r="7" s="1" customFormat="1" ht="15" spans="1:13">
      <c r="A7" s="27" t="s">
        <v>7</v>
      </c>
      <c r="B7" s="28" t="s">
        <v>8</v>
      </c>
      <c r="C7" s="29" t="s">
        <v>27</v>
      </c>
      <c r="D7" s="29" t="s">
        <v>12</v>
      </c>
      <c r="E7" s="30"/>
      <c r="F7" s="29">
        <v>1768</v>
      </c>
      <c r="G7" s="31">
        <f t="shared" ref="G7:G19" si="0">F7*0.02</f>
        <v>35.36</v>
      </c>
      <c r="H7" s="31">
        <f t="shared" ref="H7:H19" si="1">SUM(F7:G7)</f>
        <v>1803.36</v>
      </c>
      <c r="I7" s="32">
        <v>46024</v>
      </c>
      <c r="J7" s="28">
        <v>2.5</v>
      </c>
      <c r="K7" s="28">
        <v>2.9</v>
      </c>
      <c r="L7" s="28" t="s">
        <v>60</v>
      </c>
      <c r="M7" s="33"/>
    </row>
    <row r="8" s="1" customFormat="1" ht="15" spans="1:13">
      <c r="A8" s="34"/>
      <c r="B8" s="35"/>
      <c r="C8" s="29" t="s">
        <v>27</v>
      </c>
      <c r="D8" s="29" t="s">
        <v>12</v>
      </c>
      <c r="E8" s="30"/>
      <c r="F8" s="29">
        <v>1768</v>
      </c>
      <c r="G8" s="31">
        <f t="shared" si="0"/>
        <v>35.36</v>
      </c>
      <c r="H8" s="31">
        <f t="shared" si="1"/>
        <v>1803.36</v>
      </c>
      <c r="I8" s="37"/>
      <c r="J8" s="35"/>
      <c r="K8" s="35"/>
      <c r="L8" s="35"/>
      <c r="M8" s="33"/>
    </row>
    <row r="9" s="1" customFormat="1" ht="15" spans="1:13">
      <c r="A9" s="34"/>
      <c r="B9" s="35"/>
      <c r="C9" s="29" t="s">
        <v>27</v>
      </c>
      <c r="D9" s="29" t="s">
        <v>28</v>
      </c>
      <c r="E9" s="30"/>
      <c r="F9" s="29">
        <v>1676</v>
      </c>
      <c r="G9" s="31">
        <f t="shared" si="0"/>
        <v>33.52</v>
      </c>
      <c r="H9" s="31">
        <f t="shared" si="1"/>
        <v>1709.52</v>
      </c>
      <c r="I9" s="37"/>
      <c r="J9" s="35"/>
      <c r="K9" s="35"/>
      <c r="L9" s="35"/>
      <c r="M9" s="33"/>
    </row>
    <row r="10" s="1" customFormat="1" ht="15" spans="1:13">
      <c r="A10" s="34"/>
      <c r="B10" s="35"/>
      <c r="C10" s="29" t="s">
        <v>27</v>
      </c>
      <c r="D10" s="29" t="s">
        <v>28</v>
      </c>
      <c r="E10" s="30"/>
      <c r="F10" s="29">
        <v>1676</v>
      </c>
      <c r="G10" s="31">
        <f t="shared" si="0"/>
        <v>33.52</v>
      </c>
      <c r="H10" s="31">
        <f t="shared" si="1"/>
        <v>1709.52</v>
      </c>
      <c r="I10" s="37"/>
      <c r="J10" s="35"/>
      <c r="K10" s="35"/>
      <c r="L10" s="35"/>
      <c r="M10" s="33"/>
    </row>
    <row r="11" s="1" customFormat="1" ht="15" spans="1:13">
      <c r="A11" s="34"/>
      <c r="B11" s="35"/>
      <c r="C11" s="29" t="s">
        <v>29</v>
      </c>
      <c r="D11" s="29" t="s">
        <v>12</v>
      </c>
      <c r="E11" s="30"/>
      <c r="F11" s="29">
        <v>1679</v>
      </c>
      <c r="G11" s="31">
        <f t="shared" si="0"/>
        <v>33.58</v>
      </c>
      <c r="H11" s="31">
        <f t="shared" si="1"/>
        <v>1712.58</v>
      </c>
      <c r="I11" s="37"/>
      <c r="J11" s="35"/>
      <c r="K11" s="35"/>
      <c r="L11" s="35"/>
      <c r="M11" s="33"/>
    </row>
    <row r="12" s="1" customFormat="1" ht="15" spans="1:13">
      <c r="A12" s="34"/>
      <c r="B12" s="35"/>
      <c r="C12" s="29" t="s">
        <v>29</v>
      </c>
      <c r="D12" s="29" t="s">
        <v>12</v>
      </c>
      <c r="E12" s="30"/>
      <c r="F12" s="29">
        <v>1679</v>
      </c>
      <c r="G12" s="31">
        <f t="shared" si="0"/>
        <v>33.58</v>
      </c>
      <c r="H12" s="31">
        <f t="shared" si="1"/>
        <v>1712.58</v>
      </c>
      <c r="I12" s="37"/>
      <c r="J12" s="35"/>
      <c r="K12" s="35"/>
      <c r="L12" s="35"/>
      <c r="M12" s="33"/>
    </row>
    <row r="13" s="1" customFormat="1" ht="15" spans="1:13">
      <c r="A13" s="34"/>
      <c r="B13" s="35"/>
      <c r="C13" s="29" t="s">
        <v>29</v>
      </c>
      <c r="D13" s="29" t="s">
        <v>28</v>
      </c>
      <c r="E13" s="30"/>
      <c r="F13" s="29">
        <v>1315</v>
      </c>
      <c r="G13" s="31">
        <f t="shared" si="0"/>
        <v>26.3</v>
      </c>
      <c r="H13" s="31">
        <f t="shared" si="1"/>
        <v>1341.3</v>
      </c>
      <c r="I13" s="37"/>
      <c r="J13" s="35"/>
      <c r="K13" s="35"/>
      <c r="L13" s="35"/>
      <c r="M13" s="33"/>
    </row>
    <row r="14" s="1" customFormat="1" ht="15" spans="1:13">
      <c r="A14" s="34"/>
      <c r="B14" s="35"/>
      <c r="C14" s="29" t="s">
        <v>29</v>
      </c>
      <c r="D14" s="29" t="s">
        <v>28</v>
      </c>
      <c r="E14" s="30"/>
      <c r="F14" s="29">
        <v>1315</v>
      </c>
      <c r="G14" s="31">
        <f t="shared" si="0"/>
        <v>26.3</v>
      </c>
      <c r="H14" s="31">
        <f t="shared" si="1"/>
        <v>1341.3</v>
      </c>
      <c r="I14" s="37"/>
      <c r="J14" s="35"/>
      <c r="K14" s="35"/>
      <c r="L14" s="35"/>
      <c r="M14" s="33"/>
    </row>
    <row r="15" s="1" customFormat="1" ht="15" spans="1:13">
      <c r="A15" s="34"/>
      <c r="B15" s="35"/>
      <c r="C15" s="29" t="s">
        <v>30</v>
      </c>
      <c r="D15" s="29" t="s">
        <v>12</v>
      </c>
      <c r="E15" s="30"/>
      <c r="F15" s="29">
        <v>1726</v>
      </c>
      <c r="G15" s="31">
        <f t="shared" si="0"/>
        <v>34.52</v>
      </c>
      <c r="H15" s="31">
        <f t="shared" si="1"/>
        <v>1760.52</v>
      </c>
      <c r="I15" s="37"/>
      <c r="J15" s="35"/>
      <c r="K15" s="35"/>
      <c r="L15" s="35"/>
      <c r="M15" s="33"/>
    </row>
    <row r="16" s="1" customFormat="1" ht="15" spans="1:13">
      <c r="A16" s="34"/>
      <c r="B16" s="35"/>
      <c r="C16" s="29" t="s">
        <v>30</v>
      </c>
      <c r="D16" s="29" t="s">
        <v>12</v>
      </c>
      <c r="E16" s="30"/>
      <c r="F16" s="29">
        <v>1726</v>
      </c>
      <c r="G16" s="31">
        <f t="shared" si="0"/>
        <v>34.52</v>
      </c>
      <c r="H16" s="31">
        <f t="shared" si="1"/>
        <v>1760.52</v>
      </c>
      <c r="I16" s="37"/>
      <c r="J16" s="35"/>
      <c r="K16" s="35"/>
      <c r="L16" s="35"/>
      <c r="M16" s="33"/>
    </row>
    <row r="17" s="1" customFormat="1" ht="15" spans="1:13">
      <c r="A17" s="34"/>
      <c r="B17" s="35"/>
      <c r="C17" s="29" t="s">
        <v>30</v>
      </c>
      <c r="D17" s="29" t="s">
        <v>28</v>
      </c>
      <c r="E17" s="30"/>
      <c r="F17" s="29">
        <v>1242</v>
      </c>
      <c r="G17" s="31">
        <f t="shared" si="0"/>
        <v>24.84</v>
      </c>
      <c r="H17" s="31">
        <f t="shared" si="1"/>
        <v>1266.84</v>
      </c>
      <c r="I17" s="37"/>
      <c r="J17" s="35"/>
      <c r="K17" s="35"/>
      <c r="L17" s="35"/>
      <c r="M17" s="33"/>
    </row>
    <row r="18" s="1" customFormat="1" ht="15" spans="1:13">
      <c r="A18" s="34"/>
      <c r="B18" s="35"/>
      <c r="C18" s="29" t="s">
        <v>30</v>
      </c>
      <c r="D18" s="29" t="s">
        <v>28</v>
      </c>
      <c r="E18" s="30"/>
      <c r="F18" s="29">
        <v>1242</v>
      </c>
      <c r="G18" s="31">
        <f t="shared" si="0"/>
        <v>24.84</v>
      </c>
      <c r="H18" s="31">
        <f t="shared" si="1"/>
        <v>1266.84</v>
      </c>
      <c r="I18" s="37"/>
      <c r="J18" s="35"/>
      <c r="K18" s="35"/>
      <c r="L18" s="35"/>
      <c r="M18" s="33"/>
    </row>
    <row r="19" s="1" customFormat="1" ht="15" spans="1:13">
      <c r="A19" s="38" t="s">
        <v>61</v>
      </c>
      <c r="B19" s="39"/>
      <c r="C19" s="29"/>
      <c r="D19" s="29"/>
      <c r="E19" s="39"/>
      <c r="F19" s="40">
        <f>SUM(F7:F18)</f>
        <v>18812</v>
      </c>
      <c r="G19" s="31">
        <f t="shared" si="0"/>
        <v>376.24</v>
      </c>
      <c r="H19" s="31">
        <f t="shared" si="1"/>
        <v>19188.24</v>
      </c>
      <c r="I19" s="41"/>
      <c r="J19" s="41"/>
      <c r="K19" s="41"/>
      <c r="L19" s="41"/>
    </row>
  </sheetData>
  <mergeCells count="12">
    <mergeCell ref="A1:M1"/>
    <mergeCell ref="A2:M2"/>
    <mergeCell ref="F3:G3"/>
    <mergeCell ref="F4:G4"/>
    <mergeCell ref="H4:J4"/>
    <mergeCell ref="A5:A6"/>
    <mergeCell ref="A7:A18"/>
    <mergeCell ref="B7:B18"/>
    <mergeCell ref="I7:I18"/>
    <mergeCell ref="J7:J18"/>
    <mergeCell ref="K7:K18"/>
    <mergeCell ref="L7:L18"/>
  </mergeCells>
  <pageMargins left="0.75" right="0.75" top="1" bottom="1" header="0.5" footer="0.5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Q20" sqref="Q20"/>
    </sheetView>
  </sheetViews>
  <sheetFormatPr defaultColWidth="9" defaultRowHeight="13.5"/>
  <cols>
    <col min="1" max="1" width="17.25" style="1" customWidth="1"/>
    <col min="2" max="16384" width="9" style="1"/>
  </cols>
  <sheetData>
    <row r="1" s="1" customFormat="1" ht="26.25" spans="1:13">
      <c r="A1" s="2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35</v>
      </c>
      <c r="F3" s="5">
        <v>46112</v>
      </c>
      <c r="G3" s="5"/>
      <c r="H3" s="6"/>
      <c r="I3" s="7"/>
      <c r="J3" s="7"/>
      <c r="K3" s="7"/>
      <c r="L3" s="7"/>
      <c r="M3" s="3"/>
    </row>
    <row r="4" s="1" customFormat="1" ht="21" spans="1:13">
      <c r="A4" s="3"/>
      <c r="B4" s="3"/>
      <c r="C4" s="3"/>
      <c r="D4" s="3"/>
      <c r="E4" s="4" t="s">
        <v>36</v>
      </c>
      <c r="F4" s="8" t="s">
        <v>62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38</v>
      </c>
      <c r="B5" s="12" t="s">
        <v>39</v>
      </c>
      <c r="C5" s="12" t="s">
        <v>40</v>
      </c>
      <c r="D5" s="12" t="s">
        <v>41</v>
      </c>
      <c r="E5" s="13" t="s">
        <v>42</v>
      </c>
      <c r="F5" s="14" t="s">
        <v>43</v>
      </c>
      <c r="G5" s="14" t="s">
        <v>44</v>
      </c>
      <c r="H5" s="14" t="s">
        <v>45</v>
      </c>
      <c r="I5" s="15" t="s">
        <v>46</v>
      </c>
      <c r="J5" s="16" t="s">
        <v>47</v>
      </c>
      <c r="K5" s="16" t="s">
        <v>48</v>
      </c>
      <c r="L5" s="12" t="s">
        <v>49</v>
      </c>
      <c r="M5" s="17"/>
    </row>
    <row r="6" s="1" customFormat="1" ht="24.75" spans="1:13">
      <c r="A6" s="18"/>
      <c r="B6" s="19" t="s">
        <v>1</v>
      </c>
      <c r="C6" s="20" t="s">
        <v>50</v>
      </c>
      <c r="D6" s="20" t="s">
        <v>51</v>
      </c>
      <c r="E6" s="21" t="s">
        <v>52</v>
      </c>
      <c r="F6" s="22" t="s">
        <v>53</v>
      </c>
      <c r="G6" s="23" t="s">
        <v>54</v>
      </c>
      <c r="H6" s="23" t="s">
        <v>55</v>
      </c>
      <c r="I6" s="24" t="s">
        <v>56</v>
      </c>
      <c r="J6" s="25" t="s">
        <v>57</v>
      </c>
      <c r="K6" s="25" t="s">
        <v>58</v>
      </c>
      <c r="L6" s="26" t="s">
        <v>59</v>
      </c>
      <c r="M6" s="17"/>
    </row>
    <row r="7" s="1" customFormat="1" ht="15" spans="1:13">
      <c r="A7" s="27" t="s">
        <v>7</v>
      </c>
      <c r="B7" s="28" t="s">
        <v>8</v>
      </c>
      <c r="C7" s="29" t="s">
        <v>32</v>
      </c>
      <c r="D7" s="29" t="s">
        <v>12</v>
      </c>
      <c r="E7" s="30"/>
      <c r="F7" s="29">
        <v>914</v>
      </c>
      <c r="G7" s="31">
        <f>F7*0.02</f>
        <v>18.28</v>
      </c>
      <c r="H7" s="31">
        <f>SUM(F7:G7)</f>
        <v>932.28</v>
      </c>
      <c r="I7" s="32">
        <v>46024</v>
      </c>
      <c r="J7" s="28">
        <v>0.6</v>
      </c>
      <c r="K7" s="28">
        <v>1</v>
      </c>
      <c r="L7" s="28" t="s">
        <v>63</v>
      </c>
      <c r="M7" s="33"/>
    </row>
    <row r="8" s="1" customFormat="1" ht="15" spans="1:13">
      <c r="A8" s="34"/>
      <c r="B8" s="35"/>
      <c r="C8" s="36" t="s">
        <v>32</v>
      </c>
      <c r="D8" s="36" t="s">
        <v>12</v>
      </c>
      <c r="E8" s="30"/>
      <c r="F8" s="36">
        <v>914</v>
      </c>
      <c r="G8" s="31">
        <f>F8*0.02</f>
        <v>18.28</v>
      </c>
      <c r="H8" s="31">
        <f>SUM(F8:G8)</f>
        <v>932.28</v>
      </c>
      <c r="I8" s="37"/>
      <c r="J8" s="35"/>
      <c r="K8" s="35"/>
      <c r="L8" s="35"/>
      <c r="M8" s="33"/>
    </row>
    <row r="9" s="1" customFormat="1" ht="15" spans="1:13">
      <c r="A9" s="34"/>
      <c r="B9" s="35"/>
      <c r="C9" s="29" t="s">
        <v>32</v>
      </c>
      <c r="D9" s="29" t="s">
        <v>28</v>
      </c>
      <c r="E9" s="30"/>
      <c r="F9" s="29">
        <v>1129</v>
      </c>
      <c r="G9" s="31">
        <f>F9*0.02</f>
        <v>22.58</v>
      </c>
      <c r="H9" s="31">
        <f>SUM(F9:G9)</f>
        <v>1151.58</v>
      </c>
      <c r="I9" s="37"/>
      <c r="J9" s="35"/>
      <c r="K9" s="35"/>
      <c r="L9" s="35"/>
      <c r="M9" s="33"/>
    </row>
    <row r="10" s="1" customFormat="1" ht="15" spans="1:13">
      <c r="A10" s="34"/>
      <c r="B10" s="35"/>
      <c r="C10" s="29" t="s">
        <v>32</v>
      </c>
      <c r="D10" s="29" t="s">
        <v>28</v>
      </c>
      <c r="E10" s="30"/>
      <c r="F10" s="29">
        <v>1129</v>
      </c>
      <c r="G10" s="31">
        <f>F10*0.02</f>
        <v>22.58</v>
      </c>
      <c r="H10" s="31">
        <f>SUM(F10:G10)</f>
        <v>1151.58</v>
      </c>
      <c r="I10" s="37"/>
      <c r="J10" s="35"/>
      <c r="K10" s="35"/>
      <c r="L10" s="35"/>
      <c r="M10" s="33"/>
    </row>
    <row r="11" s="1" customFormat="1" ht="15" spans="1:13">
      <c r="A11" s="38" t="s">
        <v>61</v>
      </c>
      <c r="B11" s="39"/>
      <c r="C11" s="29"/>
      <c r="D11" s="29"/>
      <c r="E11" s="39"/>
      <c r="F11" s="40">
        <f>SUM(F7:F10)</f>
        <v>4086</v>
      </c>
      <c r="G11" s="31">
        <f>F11*0.02</f>
        <v>81.72</v>
      </c>
      <c r="H11" s="31">
        <f>SUM(F11:G11)</f>
        <v>4167.72</v>
      </c>
      <c r="I11" s="41"/>
      <c r="J11" s="41"/>
      <c r="K11" s="41"/>
      <c r="L11" s="41"/>
    </row>
  </sheetData>
  <mergeCells count="12">
    <mergeCell ref="A1:M1"/>
    <mergeCell ref="A2:M2"/>
    <mergeCell ref="F3:G3"/>
    <mergeCell ref="F4:G4"/>
    <mergeCell ref="H4:J4"/>
    <mergeCell ref="A5:A6"/>
    <mergeCell ref="A7:A10"/>
    <mergeCell ref="B7:B10"/>
    <mergeCell ref="I7:I10"/>
    <mergeCell ref="J7:J10"/>
    <mergeCell ref="K7:K10"/>
    <mergeCell ref="L7:L1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上海办</vt:lpstr>
      <vt:lpstr>连云港宏美服饰有限公司</vt:lpstr>
      <vt:lpstr>永好服装厂</vt:lpstr>
      <vt:lpstr>凤祥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2026-03-25T03:38:00Z</dcterms:created>
  <dcterms:modified xsi:type="dcterms:W3CDTF">2026-03-31T03:25:11Z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D385E514A4484D379FC8D9455D4BC3FD_11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