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南平至柔" sheetId="3" r:id="rId2"/>
    <sheet name="徐州振轩" sheetId="4" r:id="rId3"/>
    <sheet name="淮安祥和" sheetId="5" r:id="rId4"/>
    <sheet name="Sheet2" sheetId="6" r:id="rId5"/>
  </sheets>
  <definedNames>
    <definedName name="_xlnm._FilterDatabase" localSheetId="0" hidden="1">Sheet1!$C$1:$C$4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<sst xmlns="http://schemas.openxmlformats.org/spreadsheetml/2006/main" count="174" uniqueCount="56">
  <si>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</si>
  <si>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产品型号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</si>
  <si>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</si>
  <si>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</si>
  <si>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</si>
  <si>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</si>
  <si>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S26032784
 PO00640 ET090668</t>
  </si>
  <si>
    <t>TYPE5</t>
  </si>
  <si>
    <t xml:space="preserve"> 2659</t>
  </si>
  <si>
    <t xml:space="preserve"> 95</t>
  </si>
  <si>
    <t xml:space="preserve"> 2665</t>
  </si>
  <si>
    <t xml:space="preserve"> 33</t>
  </si>
  <si>
    <t>合计</t>
  </si>
  <si>
    <t xml:space="preserve"> 2751</t>
  </si>
  <si>
    <t xml:space="preserve"> 72</t>
  </si>
  <si>
    <t xml:space="preserve"> 74</t>
  </si>
  <si>
    <t xml:space="preserve"> 2777</t>
  </si>
  <si>
    <t xml:space="preserve"> 68</t>
  </si>
  <si>
    <t xml:space="preserve"> 69</t>
  </si>
  <si>
    <t xml:space="preserve"> 2825</t>
  </si>
  <si>
    <t xml:space="preserve"> 51</t>
  </si>
  <si>
    <t xml:space="preserve"> 52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</si>
  <si>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</si>
  <si>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</si>
  <si>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</si>
  <si>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</si>
  <si>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SF5125599261451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</si>
  <si>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</si>
  <si>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</si>
  <si>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</si>
  <si>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</si>
  <si>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</si>
  <si>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</si>
  <si>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</si>
  <si>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</si>
  <si>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</si>
  <si>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</si>
  <si>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</si>
  <si>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</si>
  <si>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</si>
  <si>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</si>
  <si>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</si>
  <si>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</si>
  <si>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</si>
  <si>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</si>
  <si>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</si>
  <si>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</si>
  <si>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</si>
  <si>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</si>
  <si>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</si>
  <si>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S26032784 
PO00640 ET090668</t>
  </si>
  <si>
    <t>20*20*30</t>
  </si>
  <si>
    <t>10*12*12</t>
  </si>
  <si>
    <t>南平至柔</t>
  </si>
  <si>
    <t>徐州振轩</t>
  </si>
  <si>
    <t>淮安祥和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</si>
</sst>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5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79" fontId="13" fillId="0" borderId="1" xfId="0" applyNumberFormat="1" applyFont="1" applyFill="1" applyBorder="1" applyAlignment="1">
      <alignment horizontal="center" vertical="top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10</xdr:col>
      <xdr:colOff>334010</xdr:colOff>
      <xdr:row>4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66675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10</xdr:col>
      <xdr:colOff>334010</xdr:colOff>
      <xdr:row>4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66675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257175</xdr:colOff>
      <xdr:row>0</xdr:row>
      <xdr:rowOff>323850</xdr:rowOff>
    </xdr:from>
    <xdr:to>
      <xdr:col>11</xdr:col>
      <xdr:colOff>591185</xdr:colOff>
      <xdr:row>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38950" y="323850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7" sqref="A7:A10"/>
    </sheetView>
  </sheetViews>
  <sheetFormatPr defaultColWidth="9" defaultRowHeight="13.5" outlineLevelCol="5"/>
  <cols>
    <col min="1" max="1" width="17.75" customWidth="1"/>
  </cols>
  <sheetData>
    <row r="1" ht="15" spans="1:6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</row>
    <row r="2" ht="15" spans="1:6">
      <c r="A2" s="42" t="s">
        <v>6</v>
      </c>
      <c r="B2" s="43" t="s">
        <v>7</v>
      </c>
      <c r="C2" s="30" t="s">
        <v>8</v>
      </c>
      <c r="D2" s="30" t="s">
        <v>9</v>
      </c>
      <c r="E2" s="30">
        <v>6249</v>
      </c>
      <c r="F2" s="44">
        <v>1</v>
      </c>
    </row>
    <row r="3" ht="15" spans="1:6">
      <c r="A3" s="43"/>
      <c r="B3" s="43"/>
      <c r="C3" s="30" t="s">
        <v>10</v>
      </c>
      <c r="D3" s="30" t="s">
        <v>11</v>
      </c>
      <c r="E3" s="30">
        <v>7613</v>
      </c>
      <c r="F3" s="44"/>
    </row>
    <row r="4" ht="15" spans="1:6">
      <c r="A4" s="45" t="s">
        <v>12</v>
      </c>
      <c r="B4" s="46"/>
      <c r="C4" s="30"/>
      <c r="D4" s="30"/>
      <c r="E4" s="30">
        <f>SUM(E2:E3)</f>
        <v>13862</v>
      </c>
      <c r="F4" s="43"/>
    </row>
    <row r="5" spans="1:6">
      <c r="C5" s="47"/>
      <c r="D5" s="47"/>
      <c r="E5" s="47"/>
    </row>
    <row r="6" ht="15" spans="1:6">
      <c r="A6" s="34" t="s">
        <v>0</v>
      </c>
      <c r="B6" s="34" t="s">
        <v>1</v>
      </c>
      <c r="C6" s="34" t="s">
        <v>2</v>
      </c>
      <c r="D6" s="34" t="s">
        <v>3</v>
      </c>
      <c r="E6" s="34" t="s">
        <v>4</v>
      </c>
      <c r="F6" s="34" t="s">
        <v>5</v>
      </c>
    </row>
    <row r="7" ht="15" spans="1:6">
      <c r="A7" s="42" t="s">
        <v>6</v>
      </c>
      <c r="B7" s="43" t="s">
        <v>7</v>
      </c>
      <c r="C7" s="30" t="s">
        <v>13</v>
      </c>
      <c r="D7" s="30" t="s">
        <v>14</v>
      </c>
      <c r="E7" s="30">
        <v>7873</v>
      </c>
      <c r="F7" s="44">
        <v>1</v>
      </c>
    </row>
    <row r="8" ht="15" spans="1:6">
      <c r="A8" s="43"/>
      <c r="B8" s="43"/>
      <c r="C8" s="30" t="s">
        <v>13</v>
      </c>
      <c r="D8" s="30" t="s">
        <v>15</v>
      </c>
      <c r="E8" s="30">
        <v>2704</v>
      </c>
      <c r="F8" s="44"/>
    </row>
    <row r="9" ht="15" spans="1:6">
      <c r="A9" s="43"/>
      <c r="B9" s="43"/>
      <c r="C9" s="30" t="s">
        <v>16</v>
      </c>
      <c r="D9" s="30" t="s">
        <v>17</v>
      </c>
      <c r="E9" s="30">
        <v>4289</v>
      </c>
      <c r="F9" s="44"/>
    </row>
    <row r="10" ht="15" spans="1:6">
      <c r="A10" s="43"/>
      <c r="B10" s="43"/>
      <c r="C10" s="30" t="s">
        <v>16</v>
      </c>
      <c r="D10" s="30" t="s">
        <v>18</v>
      </c>
      <c r="E10" s="30">
        <v>1617</v>
      </c>
      <c r="F10" s="44"/>
    </row>
    <row r="11" ht="15" spans="1:6">
      <c r="A11" s="45" t="s">
        <v>12</v>
      </c>
      <c r="B11" s="46"/>
      <c r="C11" s="30"/>
      <c r="D11" s="30"/>
      <c r="E11" s="30">
        <f>SUM(E7:E10)</f>
        <v>16483</v>
      </c>
      <c r="F11" s="43"/>
    </row>
    <row r="13" ht="15" spans="1:6">
      <c r="A13" s="34" t="s">
        <v>0</v>
      </c>
      <c r="B13" s="34" t="s">
        <v>1</v>
      </c>
      <c r="C13" s="34" t="s">
        <v>2</v>
      </c>
      <c r="D13" s="34" t="s">
        <v>3</v>
      </c>
      <c r="E13" s="34" t="s">
        <v>4</v>
      </c>
      <c r="F13" s="34" t="s">
        <v>5</v>
      </c>
    </row>
    <row r="14" ht="15" spans="1:6">
      <c r="A14" s="42" t="s">
        <v>6</v>
      </c>
      <c r="B14" s="43" t="s">
        <v>7</v>
      </c>
      <c r="C14" s="30" t="s">
        <v>19</v>
      </c>
      <c r="D14" s="30" t="s">
        <v>20</v>
      </c>
      <c r="E14" s="30">
        <v>1705</v>
      </c>
      <c r="F14" s="44">
        <v>1</v>
      </c>
    </row>
    <row r="15" ht="15" spans="1:6">
      <c r="A15" s="43"/>
      <c r="B15" s="43"/>
      <c r="C15" s="30" t="s">
        <v>19</v>
      </c>
      <c r="D15" s="30" t="s">
        <v>21</v>
      </c>
      <c r="E15" s="30">
        <v>238</v>
      </c>
      <c r="F15" s="44"/>
    </row>
    <row r="16" ht="15" spans="1:6">
      <c r="A16" s="45" t="s">
        <v>12</v>
      </c>
      <c r="B16" s="46"/>
      <c r="C16" s="30"/>
      <c r="D16" s="30"/>
      <c r="E16" s="30">
        <f>SUM(E14:E15)</f>
        <v>1943</v>
      </c>
      <c r="F16" s="43"/>
    </row>
  </sheetData>
  <autoFilter xmlns:etc="http://www.wps.cn/officeDocument/2017/etCustomData" ref="C1:C4" etc:filterBottomFollowUsedRange="0">
    <extLst/>
  </autoFilter>
  <mergeCells count="9">
    <mergeCell ref="A2:A3"/>
    <mergeCell ref="A7:A10"/>
    <mergeCell ref="A14:A15"/>
    <mergeCell ref="B2:B3"/>
    <mergeCell ref="B7:B10"/>
    <mergeCell ref="B14:B15"/>
    <mergeCell ref="F2:F3"/>
    <mergeCell ref="F7:F10"/>
    <mergeCell ref="F14:F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H3" sqref="H3"/>
    </sheetView>
  </sheetViews>
  <sheetFormatPr defaultColWidth="9" defaultRowHeight="13.5"/>
  <cols>
    <col min="1" max="1" width="23.375" style="2" customWidth="1"/>
    <col min="2" max="16384" width="9" style="2"/>
  </cols>
  <sheetData>
    <row r="1" s="2" customFormat="1" ht="26.25" spans="1:13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24</v>
      </c>
      <c r="F3" s="6">
        <v>46112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25</v>
      </c>
      <c r="F4" s="9" t="s">
        <v>26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27</v>
      </c>
      <c r="B5" s="13" t="s">
        <v>28</v>
      </c>
      <c r="C5" s="13" t="s">
        <v>29</v>
      </c>
      <c r="D5" s="13" t="s">
        <v>30</v>
      </c>
      <c r="E5" s="14" t="s">
        <v>31</v>
      </c>
      <c r="F5" s="15" t="s">
        <v>32</v>
      </c>
      <c r="G5" s="15" t="s">
        <v>33</v>
      </c>
      <c r="H5" s="15" t="s">
        <v>34</v>
      </c>
      <c r="I5" s="16" t="s">
        <v>35</v>
      </c>
      <c r="J5" s="17" t="s">
        <v>36</v>
      </c>
      <c r="K5" s="17" t="s">
        <v>37</v>
      </c>
      <c r="L5" s="13" t="s">
        <v>38</v>
      </c>
      <c r="M5" s="18"/>
    </row>
    <row r="6" s="2" customFormat="1" ht="24.75" spans="1:13">
      <c r="A6" s="19"/>
      <c r="B6" s="20" t="s">
        <v>39</v>
      </c>
      <c r="C6" s="21" t="s">
        <v>40</v>
      </c>
      <c r="D6" s="21" t="s">
        <v>41</v>
      </c>
      <c r="E6" s="22" t="s">
        <v>42</v>
      </c>
      <c r="F6" s="23" t="s">
        <v>43</v>
      </c>
      <c r="G6" s="24" t="s">
        <v>44</v>
      </c>
      <c r="H6" s="24" t="s">
        <v>45</v>
      </c>
      <c r="I6" s="25" t="s">
        <v>46</v>
      </c>
      <c r="J6" s="26" t="s">
        <v>47</v>
      </c>
      <c r="K6" s="26" t="s">
        <v>48</v>
      </c>
      <c r="L6" s="27" t="s">
        <v>49</v>
      </c>
      <c r="M6" s="18"/>
    </row>
    <row r="7" s="2" customFormat="1" ht="15" spans="1:13">
      <c r="A7" s="28" t="s">
        <v>50</v>
      </c>
      <c r="B7" s="29" t="s">
        <v>7</v>
      </c>
      <c r="C7" s="30" t="s">
        <v>8</v>
      </c>
      <c r="D7" s="30" t="s">
        <v>9</v>
      </c>
      <c r="E7" s="31"/>
      <c r="F7" s="30">
        <v>6249</v>
      </c>
      <c r="G7" s="32">
        <f>F7*0.02</f>
        <v>124.98</v>
      </c>
      <c r="H7" s="32">
        <f>SUM(F7:G7)</f>
        <v>6373.98</v>
      </c>
      <c r="I7" s="33">
        <v>46024</v>
      </c>
      <c r="J7" s="34">
        <v>3.8</v>
      </c>
      <c r="K7" s="34">
        <v>4.2</v>
      </c>
      <c r="L7" s="34" t="s">
        <v>51</v>
      </c>
      <c r="M7" s="35"/>
    </row>
    <row r="8" s="2" customFormat="1" ht="15" spans="1:13">
      <c r="A8" s="36"/>
      <c r="B8" s="37"/>
      <c r="C8" s="30" t="s">
        <v>8</v>
      </c>
      <c r="D8" s="30" t="s">
        <v>9</v>
      </c>
      <c r="E8" s="31"/>
      <c r="F8" s="30">
        <v>6249</v>
      </c>
      <c r="G8" s="32">
        <f>F8*0.02</f>
        <v>124.98</v>
      </c>
      <c r="H8" s="32">
        <f>SUM(F8:G8)</f>
        <v>6373.98</v>
      </c>
      <c r="I8" s="33"/>
      <c r="J8" s="34"/>
      <c r="K8" s="34"/>
      <c r="L8" s="34"/>
      <c r="M8" s="35"/>
    </row>
    <row r="9" s="2" customFormat="1" ht="15" spans="1:13">
      <c r="A9" s="36"/>
      <c r="B9" s="37"/>
      <c r="C9" s="30" t="s">
        <v>10</v>
      </c>
      <c r="D9" s="30" t="s">
        <v>11</v>
      </c>
      <c r="E9" s="31"/>
      <c r="F9" s="30">
        <v>7613</v>
      </c>
      <c r="G9" s="32">
        <f>F9*0.02</f>
        <v>152.26</v>
      </c>
      <c r="H9" s="32">
        <f>SUM(F9:G9)</f>
        <v>7765.26</v>
      </c>
      <c r="I9" s="33"/>
      <c r="J9" s="34"/>
      <c r="K9" s="34"/>
      <c r="L9" s="34"/>
    </row>
    <row r="10" s="2" customFormat="1" ht="15" spans="1:13">
      <c r="A10" s="36"/>
      <c r="B10" s="37"/>
      <c r="C10" s="30" t="s">
        <v>10</v>
      </c>
      <c r="D10" s="30" t="s">
        <v>11</v>
      </c>
      <c r="E10" s="31"/>
      <c r="F10" s="30">
        <v>7613</v>
      </c>
      <c r="G10" s="32">
        <f>F10*0.02</f>
        <v>152.26</v>
      </c>
      <c r="H10" s="32">
        <f>SUM(F10:G10)</f>
        <v>7765.26</v>
      </c>
      <c r="I10" s="33"/>
      <c r="J10" s="34"/>
      <c r="K10" s="34"/>
      <c r="L10" s="34"/>
    </row>
    <row r="11" s="2" customFormat="1" ht="15" spans="1:13">
      <c r="A11" s="39" t="s">
        <v>12</v>
      </c>
      <c r="B11" s="40"/>
      <c r="C11" s="30"/>
      <c r="D11" s="30"/>
      <c r="E11" s="40"/>
      <c r="F11" s="34">
        <f>SUM(F7:F10)</f>
        <v>27724</v>
      </c>
      <c r="G11" s="32">
        <f t="shared" ref="G11:G25" si="0">F11*0.02</f>
        <v>554.48</v>
      </c>
      <c r="H11" s="32">
        <f t="shared" ref="H11:H25" si="1">SUM(F11:G11)</f>
        <v>28278.48</v>
      </c>
      <c r="I11" s="41"/>
      <c r="J11" s="41"/>
      <c r="K11" s="41"/>
      <c r="L11" s="41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3" sqref="H3"/>
    </sheetView>
  </sheetViews>
  <sheetFormatPr defaultColWidth="9" defaultRowHeight="13.5"/>
  <cols>
    <col min="1" max="1" width="23.375" style="2" customWidth="1"/>
    <col min="2" max="16384" width="9" style="2"/>
  </cols>
  <sheetData>
    <row r="1" s="2" customFormat="1" ht="26.25" spans="1:13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24</v>
      </c>
      <c r="F3" s="6">
        <v>46112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25</v>
      </c>
      <c r="F4" s="9" t="s">
        <v>26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27</v>
      </c>
      <c r="B5" s="13" t="s">
        <v>28</v>
      </c>
      <c r="C5" s="13" t="s">
        <v>29</v>
      </c>
      <c r="D5" s="13" t="s">
        <v>30</v>
      </c>
      <c r="E5" s="14" t="s">
        <v>31</v>
      </c>
      <c r="F5" s="15" t="s">
        <v>32</v>
      </c>
      <c r="G5" s="15" t="s">
        <v>33</v>
      </c>
      <c r="H5" s="15" t="s">
        <v>34</v>
      </c>
      <c r="I5" s="16" t="s">
        <v>35</v>
      </c>
      <c r="J5" s="17" t="s">
        <v>36</v>
      </c>
      <c r="K5" s="17" t="s">
        <v>37</v>
      </c>
      <c r="L5" s="13" t="s">
        <v>38</v>
      </c>
      <c r="M5" s="18"/>
    </row>
    <row r="6" s="2" customFormat="1" ht="24.75" spans="1:13">
      <c r="A6" s="19"/>
      <c r="B6" s="20" t="s">
        <v>39</v>
      </c>
      <c r="C6" s="21" t="s">
        <v>40</v>
      </c>
      <c r="D6" s="21" t="s">
        <v>41</v>
      </c>
      <c r="E6" s="22" t="s">
        <v>42</v>
      </c>
      <c r="F6" s="23" t="s">
        <v>43</v>
      </c>
      <c r="G6" s="24" t="s">
        <v>44</v>
      </c>
      <c r="H6" s="24" t="s">
        <v>45</v>
      </c>
      <c r="I6" s="25" t="s">
        <v>46</v>
      </c>
      <c r="J6" s="26" t="s">
        <v>47</v>
      </c>
      <c r="K6" s="26" t="s">
        <v>48</v>
      </c>
      <c r="L6" s="27" t="s">
        <v>49</v>
      </c>
      <c r="M6" s="18"/>
    </row>
    <row r="7" s="2" customFormat="1" ht="15" spans="1:13">
      <c r="A7" s="28" t="s">
        <v>50</v>
      </c>
      <c r="B7" s="29" t="s">
        <v>7</v>
      </c>
      <c r="C7" s="30" t="s">
        <v>13</v>
      </c>
      <c r="D7" s="30" t="s">
        <v>14</v>
      </c>
      <c r="E7" s="31"/>
      <c r="F7" s="30">
        <v>7873</v>
      </c>
      <c r="G7" s="32">
        <f>F7*0.02</f>
        <v>157.46</v>
      </c>
      <c r="H7" s="32">
        <f>SUM(F7:G7)</f>
        <v>8030.46</v>
      </c>
      <c r="I7" s="33">
        <v>46024</v>
      </c>
      <c r="J7" s="34">
        <v>4.6</v>
      </c>
      <c r="K7" s="34">
        <v>5</v>
      </c>
      <c r="L7" s="34" t="s">
        <v>51</v>
      </c>
      <c r="M7" s="35"/>
    </row>
    <row r="8" s="2" customFormat="1" ht="15" spans="1:13">
      <c r="A8" s="36"/>
      <c r="B8" s="37"/>
      <c r="C8" s="30" t="s">
        <v>13</v>
      </c>
      <c r="D8" s="30" t="s">
        <v>14</v>
      </c>
      <c r="E8" s="31"/>
      <c r="F8" s="30">
        <v>7873</v>
      </c>
      <c r="G8" s="32">
        <f t="shared" ref="G8:G15" si="0">F8*0.02</f>
        <v>157.46</v>
      </c>
      <c r="H8" s="32">
        <f t="shared" ref="H8:H15" si="1">SUM(F8:G8)</f>
        <v>8030.46</v>
      </c>
      <c r="I8" s="33"/>
      <c r="J8" s="34"/>
      <c r="K8" s="34"/>
      <c r="L8" s="34"/>
      <c r="M8" s="35"/>
    </row>
    <row r="9" s="2" customFormat="1" ht="15" spans="1:13">
      <c r="A9" s="36"/>
      <c r="B9" s="37"/>
      <c r="C9" s="30" t="s">
        <v>13</v>
      </c>
      <c r="D9" s="30" t="s">
        <v>15</v>
      </c>
      <c r="E9" s="31"/>
      <c r="F9" s="30">
        <v>2704</v>
      </c>
      <c r="G9" s="32">
        <f t="shared" si="0"/>
        <v>54.08</v>
      </c>
      <c r="H9" s="32">
        <f t="shared" si="1"/>
        <v>2758.08</v>
      </c>
      <c r="I9" s="33"/>
      <c r="J9" s="34"/>
      <c r="K9" s="34"/>
      <c r="L9" s="34"/>
      <c r="M9" s="38"/>
    </row>
    <row r="10" s="2" customFormat="1" ht="15" spans="1:13">
      <c r="A10" s="36"/>
      <c r="B10" s="37"/>
      <c r="C10" s="30" t="s">
        <v>13</v>
      </c>
      <c r="D10" s="30" t="s">
        <v>15</v>
      </c>
      <c r="E10" s="31"/>
      <c r="F10" s="30">
        <v>2704</v>
      </c>
      <c r="G10" s="32">
        <f t="shared" si="0"/>
        <v>54.08</v>
      </c>
      <c r="H10" s="32">
        <f t="shared" si="1"/>
        <v>2758.08</v>
      </c>
      <c r="I10" s="33"/>
      <c r="J10" s="34"/>
      <c r="K10" s="34"/>
      <c r="L10" s="34"/>
      <c r="M10" s="38"/>
    </row>
    <row r="11" s="2" customFormat="1" ht="15" spans="1:13">
      <c r="A11" s="36"/>
      <c r="B11" s="37"/>
      <c r="C11" s="30" t="s">
        <v>16</v>
      </c>
      <c r="D11" s="30" t="s">
        <v>17</v>
      </c>
      <c r="E11" s="31"/>
      <c r="F11" s="30">
        <v>4289</v>
      </c>
      <c r="G11" s="32">
        <f t="shared" si="0"/>
        <v>85.78</v>
      </c>
      <c r="H11" s="32">
        <f t="shared" si="1"/>
        <v>4374.78</v>
      </c>
      <c r="I11" s="33"/>
      <c r="J11" s="34"/>
      <c r="K11" s="34"/>
      <c r="L11" s="34"/>
      <c r="M11" s="38"/>
    </row>
    <row r="12" s="2" customFormat="1" ht="15" spans="1:13">
      <c r="A12" s="36"/>
      <c r="B12" s="37"/>
      <c r="C12" s="30" t="s">
        <v>16</v>
      </c>
      <c r="D12" s="30" t="s">
        <v>17</v>
      </c>
      <c r="E12" s="31"/>
      <c r="F12" s="30">
        <v>4289</v>
      </c>
      <c r="G12" s="32">
        <f t="shared" si="0"/>
        <v>85.78</v>
      </c>
      <c r="H12" s="32">
        <f t="shared" si="1"/>
        <v>4374.78</v>
      </c>
      <c r="I12" s="33"/>
      <c r="J12" s="34"/>
      <c r="K12" s="34"/>
      <c r="L12" s="34"/>
      <c r="M12" s="38"/>
    </row>
    <row r="13" s="2" customFormat="1" ht="15" spans="1:13">
      <c r="A13" s="36"/>
      <c r="B13" s="37"/>
      <c r="C13" s="30" t="s">
        <v>16</v>
      </c>
      <c r="D13" s="30" t="s">
        <v>18</v>
      </c>
      <c r="E13" s="31"/>
      <c r="F13" s="30">
        <v>1617</v>
      </c>
      <c r="G13" s="32">
        <f t="shared" si="0"/>
        <v>32.34</v>
      </c>
      <c r="H13" s="32">
        <f t="shared" si="1"/>
        <v>1649.34</v>
      </c>
      <c r="I13" s="33"/>
      <c r="J13" s="34"/>
      <c r="K13" s="34"/>
      <c r="L13" s="34"/>
    </row>
    <row r="14" s="2" customFormat="1" ht="15" spans="1:13">
      <c r="A14" s="36"/>
      <c r="B14" s="37"/>
      <c r="C14" s="30" t="s">
        <v>16</v>
      </c>
      <c r="D14" s="30" t="s">
        <v>18</v>
      </c>
      <c r="E14" s="31"/>
      <c r="F14" s="30">
        <v>1617</v>
      </c>
      <c r="G14" s="32">
        <f t="shared" si="0"/>
        <v>32.34</v>
      </c>
      <c r="H14" s="32">
        <f t="shared" si="1"/>
        <v>1649.34</v>
      </c>
      <c r="I14" s="33"/>
      <c r="J14" s="34"/>
      <c r="K14" s="34"/>
      <c r="L14" s="34"/>
    </row>
    <row r="15" s="2" customFormat="1" ht="15" spans="1:13">
      <c r="A15" s="39" t="s">
        <v>12</v>
      </c>
      <c r="B15" s="40"/>
      <c r="C15" s="30"/>
      <c r="D15" s="30"/>
      <c r="E15" s="40"/>
      <c r="F15" s="34">
        <f>SUM(F7:F14)</f>
        <v>32966</v>
      </c>
      <c r="G15" s="32">
        <f t="shared" si="0"/>
        <v>659.32</v>
      </c>
      <c r="H15" s="32">
        <f t="shared" si="1"/>
        <v>33625.32</v>
      </c>
      <c r="I15" s="41"/>
      <c r="J15" s="41"/>
      <c r="K15" s="41"/>
      <c r="L15" s="41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E33" sqref="E33"/>
    </sheetView>
  </sheetViews>
  <sheetFormatPr defaultColWidth="9" defaultRowHeight="13.5"/>
  <cols>
    <col min="1" max="1" width="23.375" style="2" customWidth="1"/>
    <col min="2" max="16384" width="9" style="2"/>
  </cols>
  <sheetData>
    <row r="1" s="2" customFormat="1" ht="26.25" spans="1:13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24</v>
      </c>
      <c r="F3" s="6">
        <v>46112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25</v>
      </c>
      <c r="F4" s="9" t="s">
        <v>26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27</v>
      </c>
      <c r="B5" s="13" t="s">
        <v>28</v>
      </c>
      <c r="C5" s="13" t="s">
        <v>29</v>
      </c>
      <c r="D5" s="13" t="s">
        <v>30</v>
      </c>
      <c r="E5" s="14" t="s">
        <v>31</v>
      </c>
      <c r="F5" s="15" t="s">
        <v>32</v>
      </c>
      <c r="G5" s="15" t="s">
        <v>33</v>
      </c>
      <c r="H5" s="15" t="s">
        <v>34</v>
      </c>
      <c r="I5" s="16" t="s">
        <v>35</v>
      </c>
      <c r="J5" s="17" t="s">
        <v>36</v>
      </c>
      <c r="K5" s="17" t="s">
        <v>37</v>
      </c>
      <c r="L5" s="13" t="s">
        <v>38</v>
      </c>
      <c r="M5" s="18"/>
    </row>
    <row r="6" s="2" customFormat="1" ht="24.75" spans="1:13">
      <c r="A6" s="19"/>
      <c r="B6" s="20" t="s">
        <v>39</v>
      </c>
      <c r="C6" s="21" t="s">
        <v>40</v>
      </c>
      <c r="D6" s="21" t="s">
        <v>41</v>
      </c>
      <c r="E6" s="22" t="s">
        <v>42</v>
      </c>
      <c r="F6" s="23" t="s">
        <v>43</v>
      </c>
      <c r="G6" s="24" t="s">
        <v>44</v>
      </c>
      <c r="H6" s="24" t="s">
        <v>45</v>
      </c>
      <c r="I6" s="25" t="s">
        <v>46</v>
      </c>
      <c r="J6" s="26" t="s">
        <v>47</v>
      </c>
      <c r="K6" s="26" t="s">
        <v>48</v>
      </c>
      <c r="L6" s="27" t="s">
        <v>49</v>
      </c>
      <c r="M6" s="18"/>
    </row>
    <row r="7" s="2" customFormat="1" ht="15" spans="1:13">
      <c r="A7" s="28" t="s">
        <v>50</v>
      </c>
      <c r="B7" s="29" t="s">
        <v>7</v>
      </c>
      <c r="C7" s="30" t="s">
        <v>19</v>
      </c>
      <c r="D7" s="30" t="s">
        <v>20</v>
      </c>
      <c r="E7" s="31"/>
      <c r="F7" s="30">
        <v>1705</v>
      </c>
      <c r="G7" s="32">
        <f>F7*0.02</f>
        <v>34.1</v>
      </c>
      <c r="H7" s="32">
        <f>SUM(F7:G7)</f>
        <v>1739.1</v>
      </c>
      <c r="I7" s="33">
        <v>46024</v>
      </c>
      <c r="J7" s="34">
        <v>0.6</v>
      </c>
      <c r="K7" s="34">
        <v>1</v>
      </c>
      <c r="L7" s="34" t="s">
        <v>52</v>
      </c>
      <c r="M7" s="35"/>
    </row>
    <row r="8" s="2" customFormat="1" ht="15" spans="1:13">
      <c r="A8" s="36"/>
      <c r="B8" s="37"/>
      <c r="C8" s="30" t="s">
        <v>19</v>
      </c>
      <c r="D8" s="30" t="s">
        <v>20</v>
      </c>
      <c r="E8" s="31"/>
      <c r="F8" s="30">
        <v>1705</v>
      </c>
      <c r="G8" s="32">
        <f>F8*0.02</f>
        <v>34.1</v>
      </c>
      <c r="H8" s="32">
        <f>SUM(F8:G8)</f>
        <v>1739.1</v>
      </c>
      <c r="I8" s="33"/>
      <c r="J8" s="34"/>
      <c r="K8" s="34"/>
      <c r="L8" s="34"/>
      <c r="M8" s="35"/>
    </row>
    <row r="9" s="2" customFormat="1" ht="15" spans="1:13">
      <c r="A9" s="36"/>
      <c r="B9" s="37"/>
      <c r="C9" s="30" t="s">
        <v>19</v>
      </c>
      <c r="D9" s="30" t="s">
        <v>21</v>
      </c>
      <c r="E9" s="31"/>
      <c r="F9" s="30">
        <v>238</v>
      </c>
      <c r="G9" s="32">
        <f>F9*0.02</f>
        <v>4.76</v>
      </c>
      <c r="H9" s="32">
        <f>SUM(F9:G9)</f>
        <v>242.76</v>
      </c>
      <c r="I9" s="33"/>
      <c r="J9" s="34"/>
      <c r="K9" s="34"/>
      <c r="L9" s="34"/>
      <c r="M9" s="38"/>
    </row>
    <row r="10" s="2" customFormat="1" ht="15" spans="1:13">
      <c r="A10" s="36"/>
      <c r="B10" s="37"/>
      <c r="C10" s="30" t="s">
        <v>19</v>
      </c>
      <c r="D10" s="30" t="s">
        <v>21</v>
      </c>
      <c r="E10" s="31"/>
      <c r="F10" s="30">
        <v>238</v>
      </c>
      <c r="G10" s="32">
        <f>F10*0.02</f>
        <v>4.76</v>
      </c>
      <c r="H10" s="32">
        <f>SUM(F10:G10)</f>
        <v>242.76</v>
      </c>
      <c r="I10" s="33"/>
      <c r="J10" s="34"/>
      <c r="K10" s="34"/>
      <c r="L10" s="34"/>
      <c r="M10" s="38"/>
    </row>
    <row r="11" s="2" customFormat="1" ht="15" spans="1:13">
      <c r="A11" s="39" t="s">
        <v>12</v>
      </c>
      <c r="B11" s="40"/>
      <c r="C11" s="30"/>
      <c r="D11" s="30"/>
      <c r="E11" s="40"/>
      <c r="F11" s="34">
        <f>SUM(F7:F10)</f>
        <v>3886</v>
      </c>
      <c r="G11" s="32">
        <f>F11*0.02</f>
        <v>77.72</v>
      </c>
      <c r="H11" s="32">
        <f>SUM(F11:G11)</f>
        <v>3963.72</v>
      </c>
      <c r="I11" s="41"/>
      <c r="J11" s="41"/>
      <c r="K11" s="41"/>
      <c r="L11" s="41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:A3"/>
    </sheetView>
  </sheetViews>
  <sheetFormatPr defaultColWidth="9" defaultRowHeight="13.5" outlineLevelRow="2"/>
  <cols>
    <col min="1" max="1" width="42.75" customWidth="1"/>
  </cols>
  <sheetData>
    <row r="1" ht="74" customHeight="1" spans="1:1">
      <c r="A1" s="1" t="s">
        <v>53</v>
      </c>
    </row>
    <row r="2" ht="74" customHeight="1" spans="1:1">
      <c r="A2" s="1" t="s">
        <v>54</v>
      </c>
    </row>
    <row r="3" ht="74" customHeight="1" spans="1:1">
      <c r="A3" s="1" t="s">
        <v>55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南平至柔</vt:lpstr>
      <vt:lpstr>徐州振轩</vt:lpstr>
      <vt:lpstr>淮安祥和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2026-03-25T09:15:00Z</dcterms:created>
  <dcterms:modified xsi:type="dcterms:W3CDTF">2026-03-31T04:34:13Z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B51ECF47D71E4C34AC9EB0E14E98600D_11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