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Sheet1" sheetId="1" r:id="rId1"/>
    <sheet name="春之韵       " sheetId="2" r:id="rId2"/>
    <sheet name="鹭鹭工厂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<sst xmlns="http://schemas.openxmlformats.org/spreadsheetml/2006/main" count="112" uniqueCount="47">
  <si>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</si>
  <si>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</si>
  <si>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</si>
  <si>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</si>
  <si>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</si>
  <si>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</si>
  <si>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S26032707 
PO00584 ET090605</t>
  </si>
  <si>
    <t>TYPE5</t>
  </si>
  <si>
    <t xml:space="preserve"> 2265</t>
  </si>
  <si>
    <t xml:space="preserve"> 26</t>
  </si>
  <si>
    <t xml:space="preserve"> 2681</t>
  </si>
  <si>
    <t xml:space="preserve"> 64</t>
  </si>
  <si>
    <t xml:space="preserve"> 2809</t>
  </si>
  <si>
    <t xml:space="preserve"> 47</t>
  </si>
  <si>
    <t xml:space="preserve"> 48</t>
  </si>
  <si>
    <t>合计</t>
  </si>
  <si>
    <t xml:space="preserve"> 2955</t>
  </si>
  <si>
    <t xml:space="preserve"> 52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</si>
  <si>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</si>
  <si>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</si>
  <si>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</si>
  <si>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</si>
  <si>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SF5125599261451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</si>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</sst>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0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1</xdr:row>
      <xdr:rowOff>38100</xdr:rowOff>
    </xdr:from>
    <xdr:to>
      <xdr:col>12</xdr:col>
      <xdr:colOff>105410</xdr:colOff>
      <xdr:row>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4150" y="371475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0</xdr:row>
      <xdr:rowOff>304800</xdr:rowOff>
    </xdr:from>
    <xdr:to>
      <xdr:col>12</xdr:col>
      <xdr:colOff>305435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"/>
  <sheetViews>
    <sheetView workbookViewId="0">
      <selection activeCell="J22" sqref="J22:J23"/>
    </sheetView>
  </sheetViews>
  <sheetFormatPr defaultColWidth="9" defaultRowHeight="15" outlineLevelCol="5"/>
  <cols>
    <col min="1" max="1" width="17.75" style="41" customWidth="1"/>
    <col min="2" max="2" width="10.875" style="41" customWidth="1"/>
    <col min="3" max="3" width="9" style="41"/>
    <col min="4" max="4" width="11.125" style="41" customWidth="1"/>
    <col min="5" max="5" width="9" style="41"/>
    <col min="10" max="10" width="12.75" customWidth="1"/>
  </cols>
  <sheetData>
    <row r="3" spans="1:6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</row>
    <row r="4" spans="1:6">
      <c r="A4" s="43" t="s">
        <v>6</v>
      </c>
      <c r="B4" s="39" t="s">
        <v>7</v>
      </c>
      <c r="C4" s="44" t="s">
        <v>8</v>
      </c>
      <c r="D4" s="44" t="s">
        <v>9</v>
      </c>
      <c r="E4" s="44">
        <v>3609</v>
      </c>
      <c r="F4" s="45">
        <v>46023</v>
      </c>
    </row>
    <row r="5" spans="1:6">
      <c r="A5" s="43"/>
      <c r="B5" s="39"/>
      <c r="C5" s="44" t="s">
        <v>10</v>
      </c>
      <c r="D5" s="44" t="s">
        <v>11</v>
      </c>
      <c r="E5" s="44">
        <v>806</v>
      </c>
      <c r="F5" s="45"/>
    </row>
    <row r="6" spans="1:6">
      <c r="A6" s="43"/>
      <c r="B6" s="39"/>
      <c r="C6" s="44" t="s">
        <v>12</v>
      </c>
      <c r="D6" s="44" t="s">
        <v>13</v>
      </c>
      <c r="E6" s="44">
        <v>5018</v>
      </c>
      <c r="F6" s="45"/>
    </row>
    <row r="7" spans="1:6">
      <c r="A7" s="43"/>
      <c r="B7" s="39"/>
      <c r="C7" s="44" t="s">
        <v>12</v>
      </c>
      <c r="D7" s="44" t="s">
        <v>14</v>
      </c>
      <c r="E7" s="44">
        <v>666</v>
      </c>
      <c r="F7" s="45"/>
    </row>
    <row r="8" spans="1:6">
      <c r="A8" s="42" t="s">
        <v>15</v>
      </c>
      <c r="B8" s="39"/>
      <c r="C8" s="42"/>
      <c r="D8" s="39"/>
      <c r="E8" s="39">
        <f>SUM(E4:E7)</f>
        <v>10099</v>
      </c>
      <c r="F8" s="39"/>
    </row>
    <row r="9" spans="1:6">
      <c r="A9" s="46"/>
      <c r="B9" s="46"/>
      <c r="C9" s="46"/>
      <c r="D9" s="46"/>
      <c r="E9" s="46"/>
      <c r="F9" s="47"/>
    </row>
    <row r="10" spans="1:6">
      <c r="A10" s="42" t="s">
        <v>0</v>
      </c>
      <c r="B10" s="42" t="s">
        <v>1</v>
      </c>
      <c r="C10" s="42" t="s">
        <v>2</v>
      </c>
      <c r="D10" s="42" t="s">
        <v>3</v>
      </c>
      <c r="E10" s="42" t="s">
        <v>4</v>
      </c>
      <c r="F10" s="42" t="s">
        <v>5</v>
      </c>
    </row>
    <row r="11" ht="30" spans="1:6">
      <c r="A11" s="43" t="s">
        <v>6</v>
      </c>
      <c r="B11" s="39" t="s">
        <v>7</v>
      </c>
      <c r="C11" s="44" t="s">
        <v>16</v>
      </c>
      <c r="D11" s="44" t="s">
        <v>17</v>
      </c>
      <c r="E11" s="44">
        <v>1788</v>
      </c>
      <c r="F11" s="45">
        <v>46023</v>
      </c>
    </row>
    <row r="12" spans="1:6">
      <c r="A12" s="42" t="s">
        <v>15</v>
      </c>
      <c r="B12" s="39"/>
      <c r="C12" s="42"/>
      <c r="D12" s="39"/>
      <c r="E12" s="39">
        <f>SUM(E11:E11)</f>
        <v>1788</v>
      </c>
      <c r="F12" s="39"/>
    </row>
  </sheetData>
  <sortState ref="B4:E18">
    <sortCondition ref="E4"/>
  </sortState>
  <mergeCells count="3">
    <mergeCell ref="A4:A7"/>
    <mergeCell ref="B4:B7"/>
    <mergeCell ref="F4:F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7" sqref="A7:A14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20</v>
      </c>
      <c r="F3" s="5">
        <v>46112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21</v>
      </c>
      <c r="F4" s="8" t="s">
        <v>22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23</v>
      </c>
      <c r="B5" s="12" t="s">
        <v>24</v>
      </c>
      <c r="C5" s="12" t="s">
        <v>25</v>
      </c>
      <c r="D5" s="12" t="s">
        <v>26</v>
      </c>
      <c r="E5" s="13" t="s">
        <v>27</v>
      </c>
      <c r="F5" s="14" t="s">
        <v>28</v>
      </c>
      <c r="G5" s="14" t="s">
        <v>29</v>
      </c>
      <c r="H5" s="14" t="s">
        <v>30</v>
      </c>
      <c r="I5" s="15" t="s">
        <v>31</v>
      </c>
      <c r="J5" s="16" t="s">
        <v>32</v>
      </c>
      <c r="K5" s="16" t="s">
        <v>33</v>
      </c>
      <c r="L5" s="12" t="s">
        <v>34</v>
      </c>
      <c r="M5" s="17"/>
    </row>
    <row r="6" s="1" customFormat="1" ht="24.75" spans="1:13">
      <c r="A6" s="18"/>
      <c r="B6" s="19" t="s">
        <v>1</v>
      </c>
      <c r="C6" s="20" t="s">
        <v>35</v>
      </c>
      <c r="D6" s="20" t="s">
        <v>36</v>
      </c>
      <c r="E6" s="21" t="s">
        <v>37</v>
      </c>
      <c r="F6" s="22" t="s">
        <v>38</v>
      </c>
      <c r="G6" s="23" t="s">
        <v>39</v>
      </c>
      <c r="H6" s="23" t="s">
        <v>40</v>
      </c>
      <c r="I6" s="24" t="s">
        <v>41</v>
      </c>
      <c r="J6" s="25" t="s">
        <v>42</v>
      </c>
      <c r="K6" s="25" t="s">
        <v>43</v>
      </c>
      <c r="L6" s="26" t="s">
        <v>44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9">
        <v>3609</v>
      </c>
      <c r="G7" s="31">
        <f>F7*0.02</f>
        <v>72.18</v>
      </c>
      <c r="H7" s="31">
        <f>SUM(F7:G7)</f>
        <v>3681.18</v>
      </c>
      <c r="I7" s="32">
        <v>46024</v>
      </c>
      <c r="J7" s="28">
        <v>2.6</v>
      </c>
      <c r="K7" s="28">
        <v>3</v>
      </c>
      <c r="L7" s="28" t="s">
        <v>45</v>
      </c>
      <c r="M7" s="33"/>
    </row>
    <row r="8" s="1" customFormat="1" ht="15" spans="1:13">
      <c r="A8" s="34"/>
      <c r="B8" s="35"/>
      <c r="C8" s="29" t="s">
        <v>8</v>
      </c>
      <c r="D8" s="29" t="s">
        <v>9</v>
      </c>
      <c r="E8" s="30"/>
      <c r="F8" s="29">
        <v>3609</v>
      </c>
      <c r="G8" s="31">
        <f t="shared" ref="G8:G15" si="0">F8*0.02</f>
        <v>72.18</v>
      </c>
      <c r="H8" s="31">
        <f t="shared" ref="H8:H15" si="1">SUM(F8:G8)</f>
        <v>3681.18</v>
      </c>
      <c r="I8" s="36"/>
      <c r="J8" s="35"/>
      <c r="K8" s="35"/>
      <c r="L8" s="35"/>
      <c r="M8" s="33"/>
    </row>
    <row r="9" s="1" customFormat="1" ht="15" spans="1:13">
      <c r="A9" s="34"/>
      <c r="B9" s="35"/>
      <c r="C9" s="29" t="s">
        <v>10</v>
      </c>
      <c r="D9" s="29" t="s">
        <v>11</v>
      </c>
      <c r="E9" s="30"/>
      <c r="F9" s="29">
        <v>806</v>
      </c>
      <c r="G9" s="31">
        <f t="shared" si="0"/>
        <v>16.12</v>
      </c>
      <c r="H9" s="31">
        <f t="shared" si="1"/>
        <v>822.12</v>
      </c>
      <c r="I9" s="36"/>
      <c r="J9" s="35"/>
      <c r="K9" s="35"/>
      <c r="L9" s="35"/>
      <c r="M9" s="33"/>
    </row>
    <row r="10" s="1" customFormat="1" ht="15" spans="1:13">
      <c r="A10" s="34"/>
      <c r="B10" s="35"/>
      <c r="C10" s="29" t="s">
        <v>10</v>
      </c>
      <c r="D10" s="29" t="s">
        <v>11</v>
      </c>
      <c r="E10" s="30"/>
      <c r="F10" s="29">
        <v>806</v>
      </c>
      <c r="G10" s="31">
        <f t="shared" si="0"/>
        <v>16.12</v>
      </c>
      <c r="H10" s="31">
        <f t="shared" si="1"/>
        <v>822.12</v>
      </c>
      <c r="I10" s="36"/>
      <c r="J10" s="35"/>
      <c r="K10" s="35"/>
      <c r="L10" s="35"/>
      <c r="M10" s="33"/>
    </row>
    <row r="11" s="1" customFormat="1" ht="15" spans="1:13">
      <c r="A11" s="34"/>
      <c r="B11" s="35"/>
      <c r="C11" s="29" t="s">
        <v>12</v>
      </c>
      <c r="D11" s="29" t="s">
        <v>13</v>
      </c>
      <c r="E11" s="30"/>
      <c r="F11" s="29">
        <v>5018</v>
      </c>
      <c r="G11" s="31">
        <f t="shared" si="0"/>
        <v>100.36</v>
      </c>
      <c r="H11" s="31">
        <f t="shared" si="1"/>
        <v>5118.36</v>
      </c>
      <c r="I11" s="36"/>
      <c r="J11" s="35"/>
      <c r="K11" s="35"/>
      <c r="L11" s="35"/>
      <c r="M11" s="33"/>
    </row>
    <row r="12" s="1" customFormat="1" ht="15" spans="1:13">
      <c r="A12" s="34"/>
      <c r="B12" s="35"/>
      <c r="C12" s="29" t="s">
        <v>12</v>
      </c>
      <c r="D12" s="29" t="s">
        <v>13</v>
      </c>
      <c r="E12" s="30"/>
      <c r="F12" s="29">
        <v>5018</v>
      </c>
      <c r="G12" s="31">
        <f t="shared" si="0"/>
        <v>100.36</v>
      </c>
      <c r="H12" s="31">
        <f t="shared" si="1"/>
        <v>5118.36</v>
      </c>
      <c r="I12" s="36"/>
      <c r="J12" s="35"/>
      <c r="K12" s="35"/>
      <c r="L12" s="35"/>
      <c r="M12" s="33"/>
    </row>
    <row r="13" s="1" customFormat="1" ht="15" spans="1:13">
      <c r="A13" s="34"/>
      <c r="B13" s="35"/>
      <c r="C13" s="29" t="s">
        <v>12</v>
      </c>
      <c r="D13" s="29" t="s">
        <v>14</v>
      </c>
      <c r="E13" s="30"/>
      <c r="F13" s="29">
        <v>666</v>
      </c>
      <c r="G13" s="31">
        <f t="shared" si="0"/>
        <v>13.32</v>
      </c>
      <c r="H13" s="31">
        <f t="shared" si="1"/>
        <v>679.32</v>
      </c>
      <c r="I13" s="36"/>
      <c r="J13" s="35"/>
      <c r="K13" s="35"/>
      <c r="L13" s="35"/>
      <c r="M13" s="33"/>
    </row>
    <row r="14" s="1" customFormat="1" ht="15" spans="1:13">
      <c r="A14" s="34"/>
      <c r="B14" s="35"/>
      <c r="C14" s="29" t="s">
        <v>12</v>
      </c>
      <c r="D14" s="29" t="s">
        <v>14</v>
      </c>
      <c r="E14" s="30"/>
      <c r="F14" s="29">
        <v>666</v>
      </c>
      <c r="G14" s="31">
        <f t="shared" si="0"/>
        <v>13.32</v>
      </c>
      <c r="H14" s="31">
        <f t="shared" si="1"/>
        <v>679.32</v>
      </c>
      <c r="I14" s="36"/>
      <c r="J14" s="35"/>
      <c r="K14" s="35"/>
      <c r="L14" s="35"/>
      <c r="M14" s="33"/>
    </row>
    <row r="15" s="1" customFormat="1" ht="15" spans="1:13">
      <c r="A15" s="37" t="s">
        <v>15</v>
      </c>
      <c r="B15" s="38"/>
      <c r="C15" s="29"/>
      <c r="D15" s="29"/>
      <c r="E15" s="38"/>
      <c r="F15" s="39">
        <f>SUM(F7:F14)</f>
        <v>20198</v>
      </c>
      <c r="G15" s="31">
        <f t="shared" si="0"/>
        <v>403.96</v>
      </c>
      <c r="H15" s="31">
        <f t="shared" si="1"/>
        <v>20601.96</v>
      </c>
      <c r="I15" s="40"/>
      <c r="J15" s="40"/>
      <c r="K15" s="40"/>
      <c r="L15" s="40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6" sqref="A16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20</v>
      </c>
      <c r="F3" s="5">
        <v>46112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21</v>
      </c>
      <c r="F4" s="8" t="s">
        <v>22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23</v>
      </c>
      <c r="B5" s="12" t="s">
        <v>24</v>
      </c>
      <c r="C5" s="12" t="s">
        <v>25</v>
      </c>
      <c r="D5" s="12" t="s">
        <v>26</v>
      </c>
      <c r="E5" s="13" t="s">
        <v>27</v>
      </c>
      <c r="F5" s="14" t="s">
        <v>28</v>
      </c>
      <c r="G5" s="14" t="s">
        <v>29</v>
      </c>
      <c r="H5" s="14" t="s">
        <v>30</v>
      </c>
      <c r="I5" s="15" t="s">
        <v>31</v>
      </c>
      <c r="J5" s="16" t="s">
        <v>32</v>
      </c>
      <c r="K5" s="16" t="s">
        <v>33</v>
      </c>
      <c r="L5" s="12" t="s">
        <v>34</v>
      </c>
      <c r="M5" s="17"/>
    </row>
    <row r="6" s="1" customFormat="1" ht="24.75" spans="1:13">
      <c r="A6" s="18"/>
      <c r="B6" s="19" t="s">
        <v>1</v>
      </c>
      <c r="C6" s="20" t="s">
        <v>35</v>
      </c>
      <c r="D6" s="20" t="s">
        <v>36</v>
      </c>
      <c r="E6" s="21" t="s">
        <v>37</v>
      </c>
      <c r="F6" s="22" t="s">
        <v>38</v>
      </c>
      <c r="G6" s="23" t="s">
        <v>39</v>
      </c>
      <c r="H6" s="23" t="s">
        <v>40</v>
      </c>
      <c r="I6" s="24" t="s">
        <v>41</v>
      </c>
      <c r="J6" s="25" t="s">
        <v>42</v>
      </c>
      <c r="K6" s="25" t="s">
        <v>43</v>
      </c>
      <c r="L6" s="26" t="s">
        <v>44</v>
      </c>
      <c r="M6" s="17"/>
    </row>
    <row r="7" s="1" customFormat="1" ht="15" spans="1:13">
      <c r="A7" s="27" t="s">
        <v>6</v>
      </c>
      <c r="B7" s="28" t="s">
        <v>7</v>
      </c>
      <c r="C7" s="29" t="s">
        <v>16</v>
      </c>
      <c r="D7" s="29" t="s">
        <v>17</v>
      </c>
      <c r="E7" s="30"/>
      <c r="F7" s="29">
        <v>3609</v>
      </c>
      <c r="G7" s="31">
        <f>F7*0.02</f>
        <v>72.18</v>
      </c>
      <c r="H7" s="31">
        <f>SUM(F7:G7)</f>
        <v>3681.18</v>
      </c>
      <c r="I7" s="32">
        <v>46024</v>
      </c>
      <c r="J7" s="28">
        <v>0.6</v>
      </c>
      <c r="K7" s="28">
        <v>1</v>
      </c>
      <c r="L7" s="28" t="s">
        <v>46</v>
      </c>
      <c r="M7" s="33"/>
    </row>
    <row r="8" s="1" customFormat="1" ht="15" spans="1:13">
      <c r="A8" s="34"/>
      <c r="B8" s="35"/>
      <c r="C8" s="29" t="s">
        <v>16</v>
      </c>
      <c r="D8" s="29" t="s">
        <v>17</v>
      </c>
      <c r="E8" s="30"/>
      <c r="F8" s="29">
        <v>3609</v>
      </c>
      <c r="G8" s="31">
        <f>F8*0.02</f>
        <v>72.18</v>
      </c>
      <c r="H8" s="31">
        <f>SUM(F8:G8)</f>
        <v>3681.18</v>
      </c>
      <c r="I8" s="36"/>
      <c r="J8" s="35"/>
      <c r="K8" s="35"/>
      <c r="L8" s="35"/>
      <c r="M8" s="33"/>
    </row>
    <row r="9" s="1" customFormat="1" ht="15" spans="1:13">
      <c r="A9" s="37" t="s">
        <v>15</v>
      </c>
      <c r="B9" s="38"/>
      <c r="C9" s="29"/>
      <c r="D9" s="29"/>
      <c r="E9" s="38"/>
      <c r="F9" s="39">
        <f>SUM(F7:F8)</f>
        <v>7218</v>
      </c>
      <c r="G9" s="31">
        <f>F9*0.02</f>
        <v>144.36</v>
      </c>
      <c r="H9" s="31">
        <f>SUM(F9:G9)</f>
        <v>7362.36</v>
      </c>
      <c r="I9" s="40"/>
      <c r="J9" s="40"/>
      <c r="K9" s="40"/>
      <c r="L9" s="4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春之韵       </vt:lpstr>
      <vt:lpstr>鹭鹭工厂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2026-03-25T04:42:00Z</dcterms:created>
  <dcterms:modified xsi:type="dcterms:W3CDTF">2026-03-31T05:46:51Z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C386351C45734313AFF58E5701DF4E81_11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