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<sst xmlns="http://schemas.openxmlformats.org/spreadsheetml/2006/main" count="41" uniqueCount="41">
  <si>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</si>
  <si>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</si>
  <si>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</si>
  <si>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</si>
  <si>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中通快运：800189377616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</si>
  <si>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</si>
  <si>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</si>
  <si>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</si>
  <si>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</si>
  <si>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</si>
  <si>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</si>
  <si>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</si>
  <si>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</si>
  <si>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</si>
  <si>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</si>
  <si>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</si>
  <si>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</si>
  <si>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</si>
  <si>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</si>
  <si>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</si>
  <si>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</si>
  <si>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</si>
  <si>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</si>
  <si>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</si>
  <si>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</si>
  <si>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</si>
  <si>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</si>
  <si>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</si>
  <si>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</si>
  <si>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ADJLEFT071</t>
  </si>
  <si>
    <t>LTLOP25002-最新白色吊绳（80%cotton bci 20%recycled pes）-32CM，15520</t>
  </si>
  <si>
    <t>5812/203 CONSTANZA 款</t>
  </si>
  <si>
    <t>30*37*30</t>
  </si>
  <si>
    <t>LTBSK266</t>
  </si>
  <si>
    <t>MRBCGEN005-黑色吊绳-20CM，5280，黑色棉蜡绳 1.5*200mm，BERSHKA订单，黄色</t>
  </si>
  <si>
    <t>9149/162/700 款</t>
  </si>
  <si>
    <t>21*37*15</t>
  </si>
  <si>
    <t>LTBSK265</t>
  </si>
  <si>
    <t>MRBCGEN005-黑色吊绳-20CM，5260，黑色棉蜡绳 1.5*200mm，BERSHKA订单，黄色</t>
  </si>
  <si>
    <t>9149/162/800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</si>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</sst>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topLeftCell="A2" workbookViewId="0">
      <selection activeCell="L14" sqref="L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46112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  <c r="L8" s="38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15520</v>
      </c>
      <c r="E9" s="29">
        <f t="shared" ref="E9:E11" si="0">+D9*0.05</f>
        <v>776</v>
      </c>
      <c r="F9" s="29">
        <f t="shared" ref="F9:F11" si="1">+D9+E9</f>
        <v>16296</v>
      </c>
      <c r="G9" s="30">
        <v>1</v>
      </c>
      <c r="H9" s="30">
        <f>I9-0.58</f>
        <v>6.99</v>
      </c>
      <c r="I9" s="30">
        <v>7.57</v>
      </c>
      <c r="J9" s="30" t="s">
        <v>32</v>
      </c>
      <c r="K9" s="30">
        <v>0.033</v>
      </c>
      <c r="L9" s="30">
        <f>I9*G9</f>
        <v>7.57</v>
      </c>
    </row>
    <row r="10" customFormat="1" ht="55.05" customHeight="1" spans="1:12">
      <c r="A10" s="26" t="s">
        <v>33</v>
      </c>
      <c r="B10" s="26" t="s">
        <v>34</v>
      </c>
      <c r="C10" s="27" t="s">
        <v>35</v>
      </c>
      <c r="D10" s="28">
        <v>5280</v>
      </c>
      <c r="E10" s="29">
        <f t="shared" si="0"/>
        <v>264</v>
      </c>
      <c r="F10" s="29">
        <f t="shared" si="1"/>
        <v>5544</v>
      </c>
      <c r="G10" s="31">
        <v>1</v>
      </c>
      <c r="H10" s="31">
        <f>I10-0.3</f>
        <v>3.4</v>
      </c>
      <c r="I10" s="31">
        <v>3.7</v>
      </c>
      <c r="J10" s="31" t="s">
        <v>36</v>
      </c>
      <c r="K10" s="31">
        <v>0.012</v>
      </c>
      <c r="L10" s="31">
        <f>I10*G10</f>
        <v>3.7</v>
      </c>
    </row>
    <row r="11" customFormat="1" ht="55.05" customHeight="1" spans="1:12">
      <c r="A11" s="26" t="s">
        <v>37</v>
      </c>
      <c r="B11" s="26" t="s">
        <v>38</v>
      </c>
      <c r="C11" s="27" t="s">
        <v>39</v>
      </c>
      <c r="D11" s="28">
        <v>5260</v>
      </c>
      <c r="E11" s="29">
        <f t="shared" si="0"/>
        <v>263</v>
      </c>
      <c r="F11" s="29">
        <f t="shared" si="1"/>
        <v>5523</v>
      </c>
      <c r="G11" s="32">
        <v>1</v>
      </c>
      <c r="H11" s="32"/>
      <c r="I11" s="32"/>
      <c r="J11" s="32"/>
      <c r="K11" s="32"/>
      <c r="L11" s="32"/>
    </row>
    <row r="12" customFormat="1" ht="46.95" customHeight="1" spans="1:12">
      <c r="A12" s="33"/>
      <c r="B12" s="34"/>
      <c r="C12" s="34"/>
      <c r="D12" s="35"/>
      <c r="E12" s="35"/>
      <c r="F12" s="35"/>
      <c r="G12" s="36"/>
      <c r="H12" s="36"/>
      <c r="I12" s="39"/>
      <c r="J12" s="39"/>
      <c r="K12" s="35"/>
      <c r="L12" s="39"/>
    </row>
    <row r="13" ht="46.95" customHeight="1" spans="1:12">
      <c r="A13" s="33" t="s">
        <v>40</v>
      </c>
      <c r="B13" s="34"/>
      <c r="C13" s="34"/>
      <c r="D13" s="37">
        <f>SUM(D9:D11)</f>
        <v>26060</v>
      </c>
      <c r="E13" s="37">
        <f>SUM(E9:E11)</f>
        <v>1303</v>
      </c>
      <c r="F13" s="37">
        <f>SUM(F9:F11)</f>
        <v>27363</v>
      </c>
      <c r="G13" s="37">
        <f>SUM(G9:G9)</f>
        <v>1</v>
      </c>
      <c r="H13" s="37"/>
      <c r="I13" s="37"/>
      <c r="J13" s="37"/>
      <c r="K13" s="37"/>
      <c r="L13" s="37">
        <f>SUM(L9:L11)</f>
        <v>11.27</v>
      </c>
    </row>
  </sheetData>
  <autoFilter ref="A7:K15">
    <extLst/>
  </autoFilter>
  <mergeCells count="13">
    <mergeCell ref="A1:K1"/>
    <mergeCell ref="A2:K2"/>
    <mergeCell ref="A3:C3"/>
    <mergeCell ref="D3:K3"/>
    <mergeCell ref="D4:K4"/>
    <mergeCell ref="D5:K5"/>
    <mergeCell ref="G10:G11"/>
    <mergeCell ref="H10:H11"/>
    <mergeCell ref="I10:I11"/>
    <mergeCell ref="J10:J11"/>
    <mergeCell ref="K10:K11"/>
    <mergeCell ref="L10:L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2026-03-31T09:29:36Z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