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Sheet1!$A$1:$L$15</definedName>
  </definedNames>
  <calcPr calcId="144525"/>
</workbook>
</file>

<file path=xl/sharedStrings.xml><?xml version="1.0" encoding="utf-8"?>
<sst xmlns="http://schemas.openxmlformats.org/spreadsheetml/2006/main" count="50" uniqueCount="46">
  <si>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</si>
  <si>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</si>
  <si>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</si>
  <si>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</si>
  <si>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中通快运：800189790288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</si>
  <si>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</si>
  <si>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</si>
  <si>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</si>
  <si>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</si>
  <si>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</si>
  <si>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</si>
  <si>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</si>
  <si>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</si>
  <si>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</si>
  <si>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</si>
  <si>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</si>
  <si>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</si>
  <si>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</si>
  <si>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</si>
  <si>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</si>
  <si>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</si>
  <si>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</si>
  <si>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</si>
  <si>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</si>
  <si>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</si>
  <si>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</si>
  <si>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</si>
  <si>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</si>
  <si>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</si>
  <si>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RSDNZR6181</t>
  </si>
  <si>
    <t>MRZCALL023-白色吊绳-33CM，1000</t>
  </si>
  <si>
    <t>8054-328 翻单2 款</t>
  </si>
  <si>
    <t>14*36*9</t>
  </si>
  <si>
    <t>ADJLEFT072</t>
  </si>
  <si>
    <t>LTLOP25002-最新白色吊绳（80%cotton bci 20%recycled pes）-32CM，13534</t>
  </si>
  <si>
    <t>5812/803 MIST 款</t>
  </si>
  <si>
    <t>21*37*30</t>
  </si>
  <si>
    <t>CFPB085</t>
  </si>
  <si>
    <t>MRPCBAS002-黑色吊绳-33CM，52500，分3万+22500</t>
  </si>
  <si>
    <t>7670/500/800+803 款</t>
  </si>
  <si>
    <t>40*40*30</t>
  </si>
  <si>
    <t>30*37*30</t>
  </si>
  <si>
    <t>CFPB089</t>
  </si>
  <si>
    <t>MRPCBAS002-黑色吊绳-33CM，21000</t>
  </si>
  <si>
    <t>7670/500/800+803翻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</si>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</sst>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view="pageBreakPreview" zoomScale="115" zoomScaleNormal="100" topLeftCell="A4" workbookViewId="0">
      <selection activeCell="L14" sqref="L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46114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1000</v>
      </c>
      <c r="E9" s="29">
        <f t="shared" ref="E9:E12" si="0">+D9*0.05</f>
        <v>50</v>
      </c>
      <c r="F9" s="29">
        <f t="shared" ref="F9:F12" si="1">+D9+E9</f>
        <v>1050</v>
      </c>
      <c r="G9" s="30">
        <v>1</v>
      </c>
      <c r="H9" s="30">
        <f>I9-0.13</f>
        <v>0.45</v>
      </c>
      <c r="I9" s="38">
        <v>0.58</v>
      </c>
      <c r="J9" s="38" t="s">
        <v>32</v>
      </c>
      <c r="K9" s="30">
        <v>0.005</v>
      </c>
      <c r="L9" s="30">
        <f>I9*G9</f>
        <v>0.58</v>
      </c>
    </row>
    <row r="10" customFormat="1" ht="55.05" customHeight="1" spans="1:12">
      <c r="A10" s="31" t="s">
        <v>33</v>
      </c>
      <c r="B10" s="31" t="s">
        <v>34</v>
      </c>
      <c r="C10" s="27" t="s">
        <v>35</v>
      </c>
      <c r="D10" s="28">
        <v>13534</v>
      </c>
      <c r="E10" s="29">
        <f t="shared" si="0"/>
        <v>676.7</v>
      </c>
      <c r="F10" s="29">
        <f t="shared" si="1"/>
        <v>14210.7</v>
      </c>
      <c r="G10" s="30">
        <v>1</v>
      </c>
      <c r="H10" s="30">
        <f>I10-0.4</f>
        <v>6.01</v>
      </c>
      <c r="I10" s="39">
        <v>6.41</v>
      </c>
      <c r="J10" s="39" t="s">
        <v>36</v>
      </c>
      <c r="K10" s="30">
        <v>0.023</v>
      </c>
      <c r="L10" s="30">
        <f>I10*G10</f>
        <v>6.41</v>
      </c>
    </row>
    <row r="11" customFormat="1" ht="55.05" customHeight="1" spans="1:12">
      <c r="A11" s="26" t="s">
        <v>37</v>
      </c>
      <c r="B11" s="26" t="s">
        <v>38</v>
      </c>
      <c r="C11" s="27" t="s">
        <v>39</v>
      </c>
      <c r="D11" s="28">
        <v>30000</v>
      </c>
      <c r="E11" s="29">
        <f t="shared" si="0"/>
        <v>1500</v>
      </c>
      <c r="F11" s="29">
        <f t="shared" si="1"/>
        <v>31500</v>
      </c>
      <c r="G11" s="30">
        <v>1</v>
      </c>
      <c r="H11" s="30">
        <f>I11-0.82</f>
        <v>12.53</v>
      </c>
      <c r="I11" s="38">
        <v>13.35</v>
      </c>
      <c r="J11" s="38" t="s">
        <v>40</v>
      </c>
      <c r="K11" s="30">
        <v>0.048</v>
      </c>
      <c r="L11" s="30">
        <f>I11*G11</f>
        <v>13.35</v>
      </c>
    </row>
    <row r="12" customFormat="1" ht="55.05" customHeight="1" spans="1:12">
      <c r="A12" s="26" t="s">
        <v>37</v>
      </c>
      <c r="B12" s="26" t="s">
        <v>38</v>
      </c>
      <c r="C12" s="27" t="s">
        <v>39</v>
      </c>
      <c r="D12" s="28">
        <v>22500</v>
      </c>
      <c r="E12" s="29">
        <f t="shared" si="0"/>
        <v>1125</v>
      </c>
      <c r="F12" s="29">
        <f t="shared" si="1"/>
        <v>23625</v>
      </c>
      <c r="G12" s="30">
        <v>1</v>
      </c>
      <c r="H12" s="30">
        <f>I12-0.58</f>
        <v>9.34</v>
      </c>
      <c r="I12" s="38">
        <v>9.92</v>
      </c>
      <c r="J12" s="38" t="s">
        <v>41</v>
      </c>
      <c r="K12" s="30">
        <v>0.033</v>
      </c>
      <c r="L12" s="30">
        <f>I12*G12</f>
        <v>9.92</v>
      </c>
    </row>
    <row r="13" customFormat="1" ht="55.05" customHeight="1" spans="1:12">
      <c r="A13" s="26" t="s">
        <v>42</v>
      </c>
      <c r="B13" s="26" t="s">
        <v>43</v>
      </c>
      <c r="C13" s="27" t="s">
        <v>44</v>
      </c>
      <c r="D13" s="28">
        <v>21000</v>
      </c>
      <c r="E13" s="29">
        <f>+D13*0.05</f>
        <v>1050</v>
      </c>
      <c r="F13" s="29">
        <f>+D13+E13</f>
        <v>22050</v>
      </c>
      <c r="G13" s="30">
        <v>1</v>
      </c>
      <c r="H13" s="30">
        <f>I13-0.58</f>
        <v>8.73</v>
      </c>
      <c r="I13" s="38">
        <v>9.31</v>
      </c>
      <c r="J13" s="38" t="s">
        <v>41</v>
      </c>
      <c r="K13" s="30">
        <v>0.033</v>
      </c>
      <c r="L13" s="30">
        <f>I13*G13</f>
        <v>9.31</v>
      </c>
    </row>
    <row r="14" customFormat="1" ht="42" customHeight="1" spans="1:12">
      <c r="A14" s="32"/>
      <c r="B14" s="33"/>
      <c r="C14" s="33"/>
      <c r="D14" s="34"/>
      <c r="E14" s="34"/>
      <c r="F14" s="34"/>
      <c r="G14" s="35"/>
      <c r="H14" s="35"/>
      <c r="I14" s="40"/>
      <c r="J14" s="40"/>
      <c r="K14" s="34"/>
      <c r="L14" s="34"/>
    </row>
    <row r="15" ht="46.95" customHeight="1" spans="1:12">
      <c r="A15" s="32" t="s">
        <v>45</v>
      </c>
      <c r="B15" s="33"/>
      <c r="C15" s="33"/>
      <c r="D15" s="36">
        <f>SUM(D9:D13)</f>
        <v>88034</v>
      </c>
      <c r="E15" s="36">
        <f>SUM(E9:E13)</f>
        <v>4401.7</v>
      </c>
      <c r="F15" s="36">
        <f>SUM(F9:F13)</f>
        <v>92435.7</v>
      </c>
      <c r="G15" s="36">
        <f>SUM(G9:G9)</f>
        <v>1</v>
      </c>
      <c r="H15" s="36"/>
      <c r="I15" s="36"/>
      <c r="J15" s="36"/>
      <c r="K15" s="36"/>
      <c r="L15" s="36">
        <f>SUM(L9:L13)</f>
        <v>39.57</v>
      </c>
    </row>
  </sheetData>
  <autoFilter ref="A7:K17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2026-04-02T09:22:53Z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