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<sst xmlns="http://schemas.openxmlformats.org/spreadsheetml/2006/main" count="45" uniqueCount="44">
  <si>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</si>
  <si>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</si>
  <si>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</si>
  <si>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</si>
  <si>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中通快运：800189998877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</si>
  <si>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</si>
  <si>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</si>
  <si>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</si>
  <si>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</si>
  <si>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</si>
  <si>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</si>
  <si>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</si>
  <si>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</si>
  <si>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</si>
  <si>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</si>
  <si>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</si>
  <si>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</si>
  <si>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</si>
  <si>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</si>
  <si>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</si>
  <si>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</si>
  <si>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</si>
  <si>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</si>
  <si>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</si>
  <si>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</si>
  <si>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</si>
  <si>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</si>
  <si>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</si>
  <si>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</si>
  <si>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JDPB0225</t>
  </si>
  <si>
    <t>MRPCBAS002-黑色吊绳-33CM，15000</t>
  </si>
  <si>
    <t>3670/331/800翻单 款</t>
  </si>
  <si>
    <t>30*37*30</t>
  </si>
  <si>
    <t>RC26SHY025</t>
  </si>
  <si>
    <t>MRZCALL062-米黄色吊粒-21CM，12014</t>
  </si>
  <si>
    <t>4354-697 款</t>
  </si>
  <si>
    <t>21*37*15</t>
  </si>
  <si>
    <t>RC26SHY026</t>
  </si>
  <si>
    <t>MRZCALL062-米黄色吊粒-21CM，11014</t>
  </si>
  <si>
    <t>4354-698 款</t>
  </si>
  <si>
    <t>21*37*30</t>
  </si>
  <si>
    <t>RC26SHY027</t>
  </si>
  <si>
    <t>4354-699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</si>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</sst>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H13" sqref="H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46115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15000</v>
      </c>
      <c r="E9" s="32">
        <f>D9*0.05</f>
        <v>750</v>
      </c>
      <c r="F9" s="32">
        <f>D9+E9</f>
        <v>15750</v>
      </c>
      <c r="G9" s="33">
        <v>1</v>
      </c>
      <c r="H9" s="33">
        <f>I9-0.58</f>
        <v>6.34</v>
      </c>
      <c r="I9" s="42">
        <v>6.92</v>
      </c>
      <c r="J9" s="42" t="s">
        <v>32</v>
      </c>
      <c r="K9" s="33">
        <v>0.033</v>
      </c>
      <c r="L9" s="33">
        <f>I9*G9</f>
        <v>6.92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12014</v>
      </c>
      <c r="E10" s="32">
        <f>D10*0.05</f>
        <v>600.7</v>
      </c>
      <c r="F10" s="32">
        <f>D10+E10</f>
        <v>12614.7</v>
      </c>
      <c r="G10" s="33">
        <v>1</v>
      </c>
      <c r="H10" s="33">
        <f>I10-0.3</f>
        <v>2.13</v>
      </c>
      <c r="I10" s="42">
        <v>2.43</v>
      </c>
      <c r="J10" s="42" t="s">
        <v>36</v>
      </c>
      <c r="K10" s="33">
        <v>0.012</v>
      </c>
      <c r="L10" s="33">
        <f>I10*G10</f>
        <v>2.43</v>
      </c>
    </row>
    <row r="11" s="4" customFormat="1" ht="60" customHeight="1" spans="1:12">
      <c r="A11" s="29" t="s">
        <v>37</v>
      </c>
      <c r="B11" s="29" t="s">
        <v>38</v>
      </c>
      <c r="C11" s="30" t="s">
        <v>39</v>
      </c>
      <c r="D11" s="31">
        <v>11014</v>
      </c>
      <c r="E11" s="32">
        <f>D11*0.05</f>
        <v>550.7</v>
      </c>
      <c r="F11" s="32">
        <f>D11+E11</f>
        <v>11564.7</v>
      </c>
      <c r="G11" s="34">
        <v>1</v>
      </c>
      <c r="H11" s="34">
        <f>I11-0.4</f>
        <v>3.9</v>
      </c>
      <c r="I11" s="34">
        <v>4.3</v>
      </c>
      <c r="J11" s="34" t="s">
        <v>40</v>
      </c>
      <c r="K11" s="34">
        <v>0.023</v>
      </c>
      <c r="L11" s="34">
        <f>I11*G11</f>
        <v>4.3</v>
      </c>
    </row>
    <row r="12" s="4" customFormat="1" ht="60" customHeight="1" spans="1:12">
      <c r="A12" s="29" t="s">
        <v>41</v>
      </c>
      <c r="B12" s="29" t="s">
        <v>34</v>
      </c>
      <c r="C12" s="30" t="s">
        <v>42</v>
      </c>
      <c r="D12" s="31">
        <v>12014</v>
      </c>
      <c r="E12" s="32">
        <f>D12*0.05</f>
        <v>600.7</v>
      </c>
      <c r="F12" s="32">
        <f>D12+E12</f>
        <v>12614.7</v>
      </c>
      <c r="G12" s="35"/>
      <c r="H12" s="35"/>
      <c r="I12" s="35"/>
      <c r="J12" s="35"/>
      <c r="K12" s="35"/>
      <c r="L12" s="35">
        <f>I12*G12</f>
        <v>0</v>
      </c>
    </row>
    <row r="13" s="4" customFormat="1" ht="44" customHeight="1" spans="1:12">
      <c r="A13" s="30"/>
      <c r="B13" s="30"/>
      <c r="C13" s="36"/>
      <c r="D13" s="37"/>
      <c r="E13" s="32"/>
      <c r="F13" s="32"/>
      <c r="G13" s="33"/>
      <c r="H13" s="33"/>
      <c r="I13" s="43"/>
      <c r="J13" s="43"/>
      <c r="K13" s="43"/>
      <c r="L13" s="43"/>
    </row>
    <row r="14" ht="47" customHeight="1" spans="1:12">
      <c r="A14" s="38" t="s">
        <v>43</v>
      </c>
      <c r="B14" s="39"/>
      <c r="C14" s="39"/>
      <c r="D14" s="40">
        <f>SUM(D9:D13)</f>
        <v>50042</v>
      </c>
      <c r="E14" s="40">
        <f>SUM(E9:E13)</f>
        <v>2502.1</v>
      </c>
      <c r="F14" s="40">
        <f>SUM(F9:F13)</f>
        <v>52544.1</v>
      </c>
      <c r="G14" s="40">
        <f>SUM(G9:G13)</f>
        <v>3</v>
      </c>
      <c r="H14" s="40"/>
      <c r="I14" s="40"/>
      <c r="J14" s="40"/>
      <c r="K14" s="40"/>
      <c r="L14" s="40">
        <f>SUM(L9:L12)</f>
        <v>13.65</v>
      </c>
    </row>
  </sheetData>
  <autoFilter ref="A7:K16">
    <extLst/>
  </autoFilter>
  <mergeCells count="13">
    <mergeCell ref="A1:K1"/>
    <mergeCell ref="A2:K2"/>
    <mergeCell ref="A3:C3"/>
    <mergeCell ref="D3:K3"/>
    <mergeCell ref="D4:K4"/>
    <mergeCell ref="D5:K5"/>
    <mergeCell ref="G11:G12"/>
    <mergeCell ref="H11:H12"/>
    <mergeCell ref="I11:I12"/>
    <mergeCell ref="J11:J12"/>
    <mergeCell ref="K11:K12"/>
    <mergeCell ref="L11:L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2026-04-03T09:20:23Z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