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Sheet1" sheetId="1" r:id="rId1"/>
    <sheet name="山东孟庆宝" sheetId="3" r:id="rId2"/>
    <sheet name="泰州恒锦" sheetId="4" r:id="rId3"/>
    <sheet name="鸿曼泰服饰 " sheetId="5" r:id="rId4"/>
    <sheet name="盐城徐建明" sheetId="6" r:id="rId5"/>
    <sheet name="Sheet7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<sst xmlns="http://schemas.openxmlformats.org/spreadsheetml/2006/main" count="237" uniqueCount="63">
  <si>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</si>
  <si>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产品型号</t>
  </si>
  <si>
    <t>款号</t>
  </si>
  <si>
    <t>色号</t>
  </si>
  <si>
    <t>数量（套）</t>
  </si>
  <si>
    <t>箱号</t>
  </si>
  <si>
    <t xml:space="preserve">
S26040399 PO00684 ET090716</t>
  </si>
  <si>
    <t>TYPE5</t>
  </si>
  <si>
    <t xml:space="preserve"> 2519</t>
  </si>
  <si>
    <t xml:space="preserve"> 76</t>
  </si>
  <si>
    <t>山东孟庆宝</t>
  </si>
  <si>
    <t xml:space="preserve"> 77</t>
  </si>
  <si>
    <t xml:space="preserve"> 2534</t>
  </si>
  <si>
    <t xml:space="preserve">  3</t>
  </si>
  <si>
    <t xml:space="preserve"> 2679</t>
  </si>
  <si>
    <t xml:space="preserve"> 56</t>
  </si>
  <si>
    <t xml:space="preserve"> 57</t>
  </si>
  <si>
    <t xml:space="preserve"> 2812</t>
  </si>
  <si>
    <t xml:space="preserve">  5</t>
  </si>
  <si>
    <t>合计</t>
  </si>
  <si>
    <t>S26040399
 PO00684 ET090716</t>
  </si>
  <si>
    <t xml:space="preserve"> 2535</t>
  </si>
  <si>
    <t xml:space="preserve"> 60</t>
  </si>
  <si>
    <t xml:space="preserve"> 2668</t>
  </si>
  <si>
    <t xml:space="preserve"> 27</t>
  </si>
  <si>
    <t xml:space="preserve"> 28</t>
  </si>
  <si>
    <t xml:space="preserve"> 9144</t>
  </si>
  <si>
    <t xml:space="preserve"> 78</t>
  </si>
  <si>
    <t xml:space="preserve"> 79</t>
  </si>
  <si>
    <t xml:space="preserve"> 80</t>
  </si>
  <si>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</si>
  <si>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</si>
  <si>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</si>
  <si>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</si>
  <si>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SF5193602254588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</si>
  <si>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</si>
  <si>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</si>
  <si>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</si>
  <si>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</si>
  <si>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</si>
  <si>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</si>
  <si>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</si>
  <si>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</si>
  <si>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</si>
  <si>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</si>
  <si>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</si>
  <si>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</si>
  <si>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</si>
  <si>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</si>
  <si>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</si>
  <si>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</si>
  <si>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</si>
  <si>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</si>
  <si>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</si>
  <si>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</si>
  <si>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</si>
  <si>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</si>
  <si>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20*20*30</t>
  </si>
  <si>
    <t>SF0226321587993</t>
  </si>
  <si>
    <t>10*12*12</t>
  </si>
  <si>
    <t>SF5132747835981</t>
  </si>
  <si>
    <t>20*30*40</t>
  </si>
  <si>
    <t>SF5193609524453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</si>
</sst>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39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179" fontId="12" fillId="0" borderId="3" xfId="0" applyNumberFormat="1" applyFont="1" applyFill="1" applyBorder="1" applyAlignment="1">
      <alignment horizontal="center" vertical="top" wrapText="1"/>
    </xf>
    <xf numFmtId="1" fontId="11" fillId="0" borderId="3" xfId="0" applyNumberFormat="1" applyFont="1" applyFill="1" applyBorder="1" applyAlignment="1">
      <alignment horizontal="center"/>
    </xf>
    <xf numFmtId="177" fontId="13" fillId="0" borderId="3" xfId="49" applyNumberFormat="1" applyFont="1" applyFill="1" applyBorder="1" applyAlignment="1">
      <alignment horizontal="center" vertical="center" wrapText="1"/>
    </xf>
    <xf numFmtId="180" fontId="10" fillId="0" borderId="4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180" fontId="10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80" fontId="10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104775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409575</xdr:colOff>
      <xdr:row>1</xdr:row>
      <xdr:rowOff>171450</xdr:rowOff>
    </xdr:from>
    <xdr:to>
      <xdr:col>11</xdr:col>
      <xdr:colOff>123825</xdr:colOff>
      <xdr:row>3</xdr:row>
      <xdr:rowOff>95250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91350" y="504825"/>
          <a:ext cx="1771650" cy="457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104775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219075</xdr:colOff>
      <xdr:row>0</xdr:row>
      <xdr:rowOff>200025</xdr:rowOff>
    </xdr:from>
    <xdr:to>
      <xdr:col>11</xdr:col>
      <xdr:colOff>390525</xdr:colOff>
      <xdr:row>3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00850" y="200025"/>
          <a:ext cx="2228850" cy="781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104775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133350</xdr:colOff>
      <xdr:row>0</xdr:row>
      <xdr:rowOff>247650</xdr:rowOff>
    </xdr:from>
    <xdr:to>
      <xdr:col>11</xdr:col>
      <xdr:colOff>542925</xdr:colOff>
      <xdr:row>3</xdr:row>
      <xdr:rowOff>57150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15125" y="247650"/>
          <a:ext cx="2466975" cy="67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104775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466725</xdr:colOff>
      <xdr:row>0</xdr:row>
      <xdr:rowOff>104775</xdr:rowOff>
    </xdr:from>
    <xdr:to>
      <xdr:col>11</xdr:col>
      <xdr:colOff>552450</xdr:colOff>
      <xdr:row>2</xdr:row>
      <xdr:rowOff>180975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48500" y="104775"/>
          <a:ext cx="2143125" cy="742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I30" sqref="I30"/>
    </sheetView>
  </sheetViews>
  <sheetFormatPr defaultColWidth="9" defaultRowHeight="15"/>
  <cols>
    <col min="1" max="1" width="19.625" customWidth="1"/>
    <col min="3" max="4" width="9" style="42"/>
    <col min="5" max="5" width="9" style="43"/>
    <col min="6" max="6" width="9" style="42"/>
  </cols>
  <sheetData>
    <row r="1" spans="1:9">
      <c r="A1" s="44" t="s">
        <v>0</v>
      </c>
      <c r="B1" s="44" t="s">
        <v>1</v>
      </c>
      <c r="C1" s="44" t="s">
        <v>2</v>
      </c>
      <c r="D1" s="44" t="s">
        <v>3</v>
      </c>
      <c r="E1" s="44" t="s">
        <v>4</v>
      </c>
      <c r="F1" s="44" t="s">
        <v>5</v>
      </c>
    </row>
    <row r="2" spans="1:9">
      <c r="A2" s="45" t="s">
        <v>6</v>
      </c>
      <c r="B2" s="46" t="s">
        <v>7</v>
      </c>
      <c r="C2" s="29" t="s">
        <v>8</v>
      </c>
      <c r="D2" s="29" t="s">
        <v>9</v>
      </c>
      <c r="E2" s="31">
        <v>3131</v>
      </c>
      <c r="F2" s="47">
        <v>1</v>
      </c>
      <c r="G2" t="s">
        <v>10</v>
      </c>
    </row>
    <row r="3" spans="1:9">
      <c r="A3" s="46"/>
      <c r="B3" s="46"/>
      <c r="C3" s="29" t="s">
        <v>8</v>
      </c>
      <c r="D3" s="29" t="s">
        <v>11</v>
      </c>
      <c r="E3" s="31">
        <v>2632</v>
      </c>
      <c r="F3" s="47"/>
    </row>
    <row r="4" spans="1:9">
      <c r="A4" s="46"/>
      <c r="B4" s="46"/>
      <c r="C4" s="29" t="s">
        <v>12</v>
      </c>
      <c r="D4" s="29" t="s">
        <v>13</v>
      </c>
      <c r="E4" s="31">
        <v>3417</v>
      </c>
      <c r="F4" s="47"/>
    </row>
    <row r="5" spans="1:9">
      <c r="A5" s="46"/>
      <c r="B5" s="46"/>
      <c r="C5" s="29" t="s">
        <v>14</v>
      </c>
      <c r="D5" s="29" t="s">
        <v>15</v>
      </c>
      <c r="E5" s="31">
        <v>675</v>
      </c>
      <c r="F5" s="47"/>
    </row>
    <row r="6" spans="1:9">
      <c r="A6" s="46"/>
      <c r="B6" s="46"/>
      <c r="C6" s="29" t="s">
        <v>14</v>
      </c>
      <c r="D6" s="29" t="s">
        <v>16</v>
      </c>
      <c r="E6" s="31">
        <v>2236</v>
      </c>
      <c r="F6" s="47"/>
    </row>
    <row r="7" spans="1:9">
      <c r="A7" s="46"/>
      <c r="B7" s="46"/>
      <c r="C7" s="29" t="s">
        <v>17</v>
      </c>
      <c r="D7" s="29" t="s">
        <v>18</v>
      </c>
      <c r="E7" s="31">
        <v>1663</v>
      </c>
      <c r="F7" s="47"/>
    </row>
    <row r="8" spans="1:9">
      <c r="A8" s="48" t="s">
        <v>19</v>
      </c>
      <c r="B8" s="49"/>
      <c r="C8" s="49"/>
      <c r="D8" s="49"/>
      <c r="E8" s="46">
        <f>SUM(E2:E7)</f>
        <v>13754</v>
      </c>
      <c r="F8" s="49"/>
    </row>
    <row r="9" spans="1:9">
      <c r="A9" s="42"/>
      <c r="B9" s="42"/>
    </row>
    <row r="10" spans="1:9">
      <c r="A10" s="44" t="s">
        <v>0</v>
      </c>
      <c r="B10" s="44" t="s">
        <v>1</v>
      </c>
      <c r="C10" s="44" t="s">
        <v>2</v>
      </c>
      <c r="D10" s="44" t="s">
        <v>3</v>
      </c>
      <c r="E10" s="44" t="s">
        <v>4</v>
      </c>
      <c r="F10" s="44" t="s">
        <v>5</v>
      </c>
    </row>
    <row r="11" ht="30" spans="1:9">
      <c r="A11" s="45" t="s">
        <v>20</v>
      </c>
      <c r="B11" s="46" t="s">
        <v>7</v>
      </c>
      <c r="C11" s="29" t="s">
        <v>21</v>
      </c>
      <c r="D11" s="29" t="s">
        <v>22</v>
      </c>
      <c r="E11" s="31">
        <v>2517</v>
      </c>
      <c r="F11" s="47">
        <v>1</v>
      </c>
    </row>
    <row r="12" spans="1:9">
      <c r="A12" s="48" t="s">
        <v>19</v>
      </c>
      <c r="B12" s="46"/>
      <c r="C12" s="46"/>
      <c r="D12" s="46"/>
      <c r="E12" s="46">
        <f>SUM(E11:E11)</f>
        <v>2517</v>
      </c>
      <c r="F12" s="46"/>
      <c r="I12">
        <f>E8+E12+E17+E23</f>
        <v>39005</v>
      </c>
    </row>
    <row r="13" spans="1:9">
      <c r="A13" s="42"/>
      <c r="B13" s="42"/>
    </row>
    <row r="14" spans="1:9">
      <c r="A14" s="44" t="s">
        <v>0</v>
      </c>
      <c r="B14" s="44" t="s">
        <v>1</v>
      </c>
      <c r="C14" s="44" t="s">
        <v>2</v>
      </c>
      <c r="D14" s="44" t="s">
        <v>3</v>
      </c>
      <c r="E14" s="44" t="s">
        <v>4</v>
      </c>
      <c r="F14" s="44" t="s">
        <v>5</v>
      </c>
    </row>
    <row r="15" spans="1:9">
      <c r="A15" s="45" t="s">
        <v>20</v>
      </c>
      <c r="B15" s="46" t="s">
        <v>7</v>
      </c>
      <c r="C15" s="29" t="s">
        <v>23</v>
      </c>
      <c r="D15" s="29" t="s">
        <v>24</v>
      </c>
      <c r="E15" s="31">
        <v>15008</v>
      </c>
      <c r="F15" s="47">
        <v>1</v>
      </c>
    </row>
    <row r="16" spans="1:9">
      <c r="A16" s="46"/>
      <c r="B16" s="46"/>
      <c r="C16" s="29" t="s">
        <v>23</v>
      </c>
      <c r="D16" s="29" t="s">
        <v>25</v>
      </c>
      <c r="E16" s="31">
        <v>6052</v>
      </c>
      <c r="F16" s="47"/>
    </row>
    <row r="17" spans="1:6">
      <c r="A17" s="48" t="s">
        <v>19</v>
      </c>
      <c r="B17" s="46"/>
      <c r="C17" s="46"/>
      <c r="D17" s="46"/>
      <c r="E17" s="46">
        <f>SUM(E15:E16)</f>
        <v>21060</v>
      </c>
      <c r="F17" s="49"/>
    </row>
    <row r="18" spans="1:6">
      <c r="A18" s="42"/>
      <c r="B18" s="42"/>
    </row>
    <row r="19" spans="1:6">
      <c r="A19" s="44" t="s">
        <v>0</v>
      </c>
      <c r="B19" s="44" t="s">
        <v>1</v>
      </c>
      <c r="C19" s="44" t="s">
        <v>2</v>
      </c>
      <c r="D19" s="44" t="s">
        <v>3</v>
      </c>
      <c r="E19" s="44" t="s">
        <v>4</v>
      </c>
      <c r="F19" s="44" t="s">
        <v>5</v>
      </c>
    </row>
    <row r="20" spans="1:6">
      <c r="A20" s="45" t="s">
        <v>20</v>
      </c>
      <c r="B20" s="46" t="s">
        <v>7</v>
      </c>
      <c r="C20" s="29" t="s">
        <v>26</v>
      </c>
      <c r="D20" s="29" t="s">
        <v>27</v>
      </c>
      <c r="E20" s="31">
        <v>1045</v>
      </c>
      <c r="F20" s="47">
        <v>46023</v>
      </c>
    </row>
    <row r="21" spans="1:6">
      <c r="A21" s="46"/>
      <c r="B21" s="46"/>
      <c r="C21" s="29" t="s">
        <v>26</v>
      </c>
      <c r="D21" s="29" t="s">
        <v>28</v>
      </c>
      <c r="E21" s="31">
        <v>281</v>
      </c>
      <c r="F21" s="47"/>
    </row>
    <row r="22" spans="1:6">
      <c r="A22" s="46"/>
      <c r="B22" s="46"/>
      <c r="C22" s="29" t="s">
        <v>26</v>
      </c>
      <c r="D22" s="29" t="s">
        <v>29</v>
      </c>
      <c r="E22" s="31">
        <v>348</v>
      </c>
      <c r="F22" s="47"/>
    </row>
    <row r="23" spans="1:6">
      <c r="A23" s="48" t="s">
        <v>19</v>
      </c>
      <c r="B23" s="46"/>
      <c r="C23" s="46"/>
      <c r="D23" s="46"/>
      <c r="E23" s="46">
        <f>SUM(E20:E22)</f>
        <v>1674</v>
      </c>
      <c r="F23" s="49"/>
    </row>
  </sheetData>
  <mergeCells count="9">
    <mergeCell ref="A2:A7"/>
    <mergeCell ref="A15:A16"/>
    <mergeCell ref="A20:A22"/>
    <mergeCell ref="B2:B7"/>
    <mergeCell ref="B15:B16"/>
    <mergeCell ref="B20:B22"/>
    <mergeCell ref="F2:F7"/>
    <mergeCell ref="F15:F16"/>
    <mergeCell ref="F20:F2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A25" sqref="A25"/>
    </sheetView>
  </sheetViews>
  <sheetFormatPr defaultColWidth="9" defaultRowHeight="13.5"/>
  <cols>
    <col min="1" max="1" width="23.375" style="1" customWidth="1"/>
    <col min="2" max="16384" width="9" style="1"/>
  </cols>
  <sheetData>
    <row r="1" s="1" customFormat="1" ht="26.25" spans="1:13">
      <c r="A1" s="2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32</v>
      </c>
      <c r="F3" s="5">
        <v>46118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33</v>
      </c>
      <c r="F4" s="8" t="s">
        <v>34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35</v>
      </c>
      <c r="B5" s="12" t="s">
        <v>36</v>
      </c>
      <c r="C5" s="12" t="s">
        <v>37</v>
      </c>
      <c r="D5" s="12" t="s">
        <v>38</v>
      </c>
      <c r="E5" s="13" t="s">
        <v>39</v>
      </c>
      <c r="F5" s="14" t="s">
        <v>40</v>
      </c>
      <c r="G5" s="14" t="s">
        <v>41</v>
      </c>
      <c r="H5" s="14" t="s">
        <v>42</v>
      </c>
      <c r="I5" s="15" t="s">
        <v>43</v>
      </c>
      <c r="J5" s="16" t="s">
        <v>44</v>
      </c>
      <c r="K5" s="16" t="s">
        <v>45</v>
      </c>
      <c r="L5" s="12" t="s">
        <v>46</v>
      </c>
      <c r="M5" s="17"/>
    </row>
    <row r="6" s="1" customFormat="1" ht="24.75" spans="1:13">
      <c r="A6" s="18"/>
      <c r="B6" s="19" t="s">
        <v>1</v>
      </c>
      <c r="C6" s="20" t="s">
        <v>47</v>
      </c>
      <c r="D6" s="20" t="s">
        <v>48</v>
      </c>
      <c r="E6" s="21" t="s">
        <v>49</v>
      </c>
      <c r="F6" s="22" t="s">
        <v>50</v>
      </c>
      <c r="G6" s="23" t="s">
        <v>51</v>
      </c>
      <c r="H6" s="23" t="s">
        <v>52</v>
      </c>
      <c r="I6" s="24" t="s">
        <v>53</v>
      </c>
      <c r="J6" s="25" t="s">
        <v>54</v>
      </c>
      <c r="K6" s="25" t="s">
        <v>55</v>
      </c>
      <c r="L6" s="26" t="s">
        <v>56</v>
      </c>
      <c r="M6" s="17"/>
    </row>
    <row r="7" s="1" customFormat="1" ht="15" spans="1:13">
      <c r="A7" s="27" t="s">
        <v>20</v>
      </c>
      <c r="B7" s="28" t="s">
        <v>7</v>
      </c>
      <c r="C7" s="29" t="s">
        <v>8</v>
      </c>
      <c r="D7" s="29" t="s">
        <v>9</v>
      </c>
      <c r="E7" s="30"/>
      <c r="F7" s="31">
        <v>3131</v>
      </c>
      <c r="G7" s="32">
        <f t="shared" ref="G7:G25" si="0">F7*0.02</f>
        <v>62.62</v>
      </c>
      <c r="H7" s="32">
        <f t="shared" ref="H7:H25" si="1">SUM(F7:G7)</f>
        <v>3193.62</v>
      </c>
      <c r="I7" s="33">
        <v>46024</v>
      </c>
      <c r="J7" s="28">
        <v>3.8</v>
      </c>
      <c r="K7" s="28">
        <v>4.2</v>
      </c>
      <c r="L7" s="28" t="s">
        <v>57</v>
      </c>
      <c r="M7" s="34"/>
    </row>
    <row r="8" s="1" customFormat="1" ht="15" spans="1:13">
      <c r="A8" s="35"/>
      <c r="B8" s="36"/>
      <c r="C8" s="29" t="s">
        <v>8</v>
      </c>
      <c r="D8" s="29" t="s">
        <v>9</v>
      </c>
      <c r="E8" s="30"/>
      <c r="F8" s="31">
        <v>3131</v>
      </c>
      <c r="G8" s="32">
        <f t="shared" si="0"/>
        <v>62.62</v>
      </c>
      <c r="H8" s="32">
        <f t="shared" si="1"/>
        <v>3193.62</v>
      </c>
      <c r="I8" s="37"/>
      <c r="J8" s="36"/>
      <c r="K8" s="36"/>
      <c r="L8" s="36"/>
      <c r="M8" s="34"/>
    </row>
    <row r="9" s="1" customFormat="1" ht="15" spans="1:13">
      <c r="A9" s="35"/>
      <c r="B9" s="36"/>
      <c r="C9" s="29" t="s">
        <v>8</v>
      </c>
      <c r="D9" s="29" t="s">
        <v>11</v>
      </c>
      <c r="E9" s="30"/>
      <c r="F9" s="31">
        <v>2632</v>
      </c>
      <c r="G9" s="32">
        <f t="shared" si="0"/>
        <v>52.64</v>
      </c>
      <c r="H9" s="32">
        <f t="shared" si="1"/>
        <v>2684.64</v>
      </c>
      <c r="I9" s="37"/>
      <c r="J9" s="36"/>
      <c r="K9" s="36"/>
      <c r="L9" s="36"/>
      <c r="M9" s="34"/>
    </row>
    <row r="10" s="1" customFormat="1" ht="15" spans="1:13">
      <c r="A10" s="35"/>
      <c r="B10" s="36"/>
      <c r="C10" s="29" t="s">
        <v>8</v>
      </c>
      <c r="D10" s="29" t="s">
        <v>11</v>
      </c>
      <c r="E10" s="30"/>
      <c r="F10" s="31">
        <v>2632</v>
      </c>
      <c r="G10" s="32">
        <f t="shared" si="0"/>
        <v>52.64</v>
      </c>
      <c r="H10" s="32">
        <f t="shared" si="1"/>
        <v>2684.64</v>
      </c>
      <c r="I10" s="37"/>
      <c r="J10" s="36"/>
      <c r="K10" s="36"/>
      <c r="L10" s="36"/>
      <c r="M10" s="34"/>
    </row>
    <row r="11" s="1" customFormat="1" ht="15" spans="1:13">
      <c r="A11" s="35"/>
      <c r="B11" s="36"/>
      <c r="C11" s="29" t="s">
        <v>12</v>
      </c>
      <c r="D11" s="29" t="s">
        <v>13</v>
      </c>
      <c r="E11" s="30"/>
      <c r="F11" s="31">
        <v>3417</v>
      </c>
      <c r="G11" s="32">
        <f t="shared" si="0"/>
        <v>68.34</v>
      </c>
      <c r="H11" s="32">
        <f t="shared" si="1"/>
        <v>3485.34</v>
      </c>
      <c r="I11" s="37"/>
      <c r="J11" s="36"/>
      <c r="K11" s="36"/>
      <c r="L11" s="36"/>
      <c r="M11" s="34"/>
    </row>
    <row r="12" s="1" customFormat="1" ht="15" spans="1:13">
      <c r="A12" s="35"/>
      <c r="B12" s="36"/>
      <c r="C12" s="29" t="s">
        <v>12</v>
      </c>
      <c r="D12" s="29" t="s">
        <v>13</v>
      </c>
      <c r="E12" s="30"/>
      <c r="F12" s="31">
        <v>3417</v>
      </c>
      <c r="G12" s="32">
        <f t="shared" si="0"/>
        <v>68.34</v>
      </c>
      <c r="H12" s="32">
        <f t="shared" si="1"/>
        <v>3485.34</v>
      </c>
      <c r="I12" s="37"/>
      <c r="J12" s="36"/>
      <c r="K12" s="36"/>
      <c r="L12" s="36"/>
      <c r="M12" s="34"/>
    </row>
    <row r="13" s="1" customFormat="1" ht="15" spans="1:13">
      <c r="A13" s="35"/>
      <c r="B13" s="36"/>
      <c r="C13" s="29" t="s">
        <v>14</v>
      </c>
      <c r="D13" s="29" t="s">
        <v>15</v>
      </c>
      <c r="E13" s="30"/>
      <c r="F13" s="31">
        <v>675</v>
      </c>
      <c r="G13" s="32">
        <f t="shared" si="0"/>
        <v>13.5</v>
      </c>
      <c r="H13" s="32">
        <f t="shared" si="1"/>
        <v>688.5</v>
      </c>
      <c r="I13" s="37"/>
      <c r="J13" s="36"/>
      <c r="K13" s="36"/>
      <c r="L13" s="36"/>
      <c r="M13" s="34"/>
    </row>
    <row r="14" s="1" customFormat="1" ht="15" spans="1:13">
      <c r="A14" s="35"/>
      <c r="B14" s="36"/>
      <c r="C14" s="29" t="s">
        <v>14</v>
      </c>
      <c r="D14" s="29" t="s">
        <v>15</v>
      </c>
      <c r="E14" s="30"/>
      <c r="F14" s="31">
        <v>675</v>
      </c>
      <c r="G14" s="32">
        <f t="shared" si="0"/>
        <v>13.5</v>
      </c>
      <c r="H14" s="32">
        <f t="shared" si="1"/>
        <v>688.5</v>
      </c>
      <c r="I14" s="37"/>
      <c r="J14" s="36"/>
      <c r="K14" s="36"/>
      <c r="L14" s="36"/>
      <c r="M14" s="34"/>
    </row>
    <row r="15" s="1" customFormat="1" ht="15" spans="1:13">
      <c r="A15" s="35"/>
      <c r="B15" s="36"/>
      <c r="C15" s="29" t="s">
        <v>14</v>
      </c>
      <c r="D15" s="29" t="s">
        <v>16</v>
      </c>
      <c r="E15" s="30"/>
      <c r="F15" s="31">
        <v>2236</v>
      </c>
      <c r="G15" s="32">
        <f t="shared" si="0"/>
        <v>44.72</v>
      </c>
      <c r="H15" s="32">
        <f t="shared" si="1"/>
        <v>2280.72</v>
      </c>
      <c r="I15" s="37"/>
      <c r="J15" s="36"/>
      <c r="K15" s="36"/>
      <c r="L15" s="36"/>
      <c r="M15" s="34"/>
    </row>
    <row r="16" s="1" customFormat="1" ht="15" spans="1:13">
      <c r="A16" s="35"/>
      <c r="B16" s="36"/>
      <c r="C16" s="29" t="s">
        <v>14</v>
      </c>
      <c r="D16" s="29" t="s">
        <v>16</v>
      </c>
      <c r="E16" s="30"/>
      <c r="F16" s="31">
        <v>2236</v>
      </c>
      <c r="G16" s="32">
        <f t="shared" si="0"/>
        <v>44.72</v>
      </c>
      <c r="H16" s="32">
        <f t="shared" si="1"/>
        <v>2280.72</v>
      </c>
      <c r="I16" s="37"/>
      <c r="J16" s="36"/>
      <c r="K16" s="36"/>
      <c r="L16" s="36"/>
      <c r="M16" s="34"/>
    </row>
    <row r="17" s="1" customFormat="1" ht="15" spans="1:13">
      <c r="A17" s="35"/>
      <c r="B17" s="36"/>
      <c r="C17" s="29" t="s">
        <v>17</v>
      </c>
      <c r="D17" s="29" t="s">
        <v>18</v>
      </c>
      <c r="E17" s="30"/>
      <c r="F17" s="31">
        <v>1663</v>
      </c>
      <c r="G17" s="32">
        <f t="shared" si="0"/>
        <v>33.26</v>
      </c>
      <c r="H17" s="32">
        <f t="shared" si="1"/>
        <v>1696.26</v>
      </c>
      <c r="I17" s="37"/>
      <c r="J17" s="36"/>
      <c r="K17" s="36"/>
      <c r="L17" s="36"/>
      <c r="M17" s="34"/>
    </row>
    <row r="18" s="1" customFormat="1" ht="15" spans="1:13">
      <c r="A18" s="35"/>
      <c r="B18" s="36"/>
      <c r="C18" s="29" t="s">
        <v>17</v>
      </c>
      <c r="D18" s="29" t="s">
        <v>18</v>
      </c>
      <c r="E18" s="30"/>
      <c r="F18" s="31">
        <v>1663</v>
      </c>
      <c r="G18" s="32">
        <f t="shared" si="0"/>
        <v>33.26</v>
      </c>
      <c r="H18" s="32">
        <f t="shared" si="1"/>
        <v>1696.26</v>
      </c>
      <c r="I18" s="37"/>
      <c r="J18" s="36"/>
      <c r="K18" s="36"/>
      <c r="L18" s="36"/>
      <c r="M18" s="34"/>
    </row>
    <row r="19" s="1" customFormat="1" ht="15" spans="1:13">
      <c r="A19" s="38" t="s">
        <v>19</v>
      </c>
      <c r="B19" s="39"/>
      <c r="C19" s="29"/>
      <c r="D19" s="29"/>
      <c r="E19" s="39"/>
      <c r="F19" s="40">
        <f>SUM(F7:F18)</f>
        <v>27508</v>
      </c>
      <c r="G19" s="32">
        <f t="shared" si="0"/>
        <v>550.16</v>
      </c>
      <c r="H19" s="32">
        <f t="shared" si="1"/>
        <v>28058.16</v>
      </c>
      <c r="I19" s="41"/>
      <c r="J19" s="41"/>
      <c r="K19" s="41"/>
      <c r="L19" s="41"/>
    </row>
  </sheetData>
  <mergeCells count="12">
    <mergeCell ref="A1:M1"/>
    <mergeCell ref="A2:M2"/>
    <mergeCell ref="F3:G3"/>
    <mergeCell ref="F4:G4"/>
    <mergeCell ref="H4:J4"/>
    <mergeCell ref="A5:A6"/>
    <mergeCell ref="A7:A18"/>
    <mergeCell ref="B7:B18"/>
    <mergeCell ref="I7:I18"/>
    <mergeCell ref="J7:J18"/>
    <mergeCell ref="K7:K18"/>
    <mergeCell ref="L7:L18"/>
  </mergeCells>
  <pageMargins left="0.75" right="0.75" top="1" bottom="1" header="0.5" footer="0.5"/>
  <pageSetup paperSize="274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A22" sqref="A22"/>
    </sheetView>
  </sheetViews>
  <sheetFormatPr defaultColWidth="9" defaultRowHeight="13.5"/>
  <cols>
    <col min="1" max="1" width="23.375" style="1" customWidth="1"/>
    <col min="2" max="16384" width="9" style="1"/>
  </cols>
  <sheetData>
    <row r="1" s="1" customFormat="1" ht="26.25" spans="1:13">
      <c r="A1" s="2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32</v>
      </c>
      <c r="F3" s="5">
        <v>46118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33</v>
      </c>
      <c r="F4" s="8" t="s">
        <v>58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35</v>
      </c>
      <c r="B5" s="12" t="s">
        <v>36</v>
      </c>
      <c r="C5" s="12" t="s">
        <v>37</v>
      </c>
      <c r="D5" s="12" t="s">
        <v>38</v>
      </c>
      <c r="E5" s="13" t="s">
        <v>39</v>
      </c>
      <c r="F5" s="14" t="s">
        <v>40</v>
      </c>
      <c r="G5" s="14" t="s">
        <v>41</v>
      </c>
      <c r="H5" s="14" t="s">
        <v>42</v>
      </c>
      <c r="I5" s="15" t="s">
        <v>43</v>
      </c>
      <c r="J5" s="16" t="s">
        <v>44</v>
      </c>
      <c r="K5" s="16" t="s">
        <v>45</v>
      </c>
      <c r="L5" s="12" t="s">
        <v>46</v>
      </c>
      <c r="M5" s="17"/>
    </row>
    <row r="6" s="1" customFormat="1" ht="24.75" spans="1:13">
      <c r="A6" s="18"/>
      <c r="B6" s="19" t="s">
        <v>1</v>
      </c>
      <c r="C6" s="20" t="s">
        <v>47</v>
      </c>
      <c r="D6" s="20" t="s">
        <v>48</v>
      </c>
      <c r="E6" s="21" t="s">
        <v>49</v>
      </c>
      <c r="F6" s="22" t="s">
        <v>50</v>
      </c>
      <c r="G6" s="23" t="s">
        <v>51</v>
      </c>
      <c r="H6" s="23" t="s">
        <v>52</v>
      </c>
      <c r="I6" s="24" t="s">
        <v>53</v>
      </c>
      <c r="J6" s="25" t="s">
        <v>54</v>
      </c>
      <c r="K6" s="25" t="s">
        <v>55</v>
      </c>
      <c r="L6" s="26" t="s">
        <v>56</v>
      </c>
      <c r="M6" s="17"/>
    </row>
    <row r="7" s="1" customFormat="1" ht="22" customHeight="1" spans="1:13">
      <c r="A7" s="27" t="s">
        <v>20</v>
      </c>
      <c r="B7" s="28" t="s">
        <v>7</v>
      </c>
      <c r="C7" s="29" t="s">
        <v>21</v>
      </c>
      <c r="D7" s="29" t="s">
        <v>22</v>
      </c>
      <c r="E7" s="31"/>
      <c r="F7" s="31">
        <v>2517</v>
      </c>
      <c r="G7" s="32">
        <f>F7*0.02</f>
        <v>50.34</v>
      </c>
      <c r="H7" s="32">
        <f>SUM(F7:G7)</f>
        <v>2567.34</v>
      </c>
      <c r="I7" s="33">
        <v>46024</v>
      </c>
      <c r="J7" s="28">
        <v>0.6</v>
      </c>
      <c r="K7" s="28">
        <v>1</v>
      </c>
      <c r="L7" s="28" t="s">
        <v>59</v>
      </c>
      <c r="M7" s="34"/>
    </row>
    <row r="8" s="1" customFormat="1" ht="24" customHeight="1" spans="1:13">
      <c r="A8" s="35"/>
      <c r="B8" s="36"/>
      <c r="C8" s="29" t="s">
        <v>21</v>
      </c>
      <c r="D8" s="29" t="s">
        <v>22</v>
      </c>
      <c r="E8" s="31"/>
      <c r="F8" s="31">
        <v>2517</v>
      </c>
      <c r="G8" s="32">
        <f>F8*0.02</f>
        <v>50.34</v>
      </c>
      <c r="H8" s="32">
        <f>SUM(F8:G8)</f>
        <v>2567.34</v>
      </c>
      <c r="I8" s="37"/>
      <c r="J8" s="36"/>
      <c r="K8" s="36"/>
      <c r="L8" s="36"/>
      <c r="M8" s="34"/>
    </row>
    <row r="9" s="1" customFormat="1" ht="15" spans="1:13">
      <c r="A9" s="38" t="s">
        <v>19</v>
      </c>
      <c r="B9" s="39"/>
      <c r="C9" s="29"/>
      <c r="D9" s="29"/>
      <c r="E9" s="39"/>
      <c r="F9" s="40">
        <f>SUM(F7:F8)</f>
        <v>5034</v>
      </c>
      <c r="G9" s="32">
        <f>F9*0.02</f>
        <v>100.68</v>
      </c>
      <c r="H9" s="32">
        <f>SUM(F9:G9)</f>
        <v>5134.68</v>
      </c>
      <c r="I9" s="41"/>
      <c r="J9" s="41"/>
      <c r="K9" s="41"/>
      <c r="L9" s="41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K24" sqref="K24"/>
    </sheetView>
  </sheetViews>
  <sheetFormatPr defaultColWidth="9" defaultRowHeight="13.5"/>
  <cols>
    <col min="1" max="1" width="23.375" style="1" customWidth="1"/>
    <col min="2" max="16384" width="9" style="1"/>
  </cols>
  <sheetData>
    <row r="1" s="1" customFormat="1" ht="26.25" spans="1:13">
      <c r="A1" s="2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32</v>
      </c>
      <c r="F3" s="5">
        <v>46118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33</v>
      </c>
      <c r="F4" s="8" t="s">
        <v>60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35</v>
      </c>
      <c r="B5" s="12" t="s">
        <v>36</v>
      </c>
      <c r="C5" s="12" t="s">
        <v>37</v>
      </c>
      <c r="D5" s="12" t="s">
        <v>38</v>
      </c>
      <c r="E5" s="13" t="s">
        <v>39</v>
      </c>
      <c r="F5" s="14" t="s">
        <v>40</v>
      </c>
      <c r="G5" s="14" t="s">
        <v>41</v>
      </c>
      <c r="H5" s="14" t="s">
        <v>42</v>
      </c>
      <c r="I5" s="15" t="s">
        <v>43</v>
      </c>
      <c r="J5" s="16" t="s">
        <v>44</v>
      </c>
      <c r="K5" s="16" t="s">
        <v>45</v>
      </c>
      <c r="L5" s="12" t="s">
        <v>46</v>
      </c>
      <c r="M5" s="17"/>
    </row>
    <row r="6" s="1" customFormat="1" ht="24.75" spans="1:13">
      <c r="A6" s="18"/>
      <c r="B6" s="19" t="s">
        <v>1</v>
      </c>
      <c r="C6" s="20" t="s">
        <v>47</v>
      </c>
      <c r="D6" s="20" t="s">
        <v>48</v>
      </c>
      <c r="E6" s="21" t="s">
        <v>49</v>
      </c>
      <c r="F6" s="22" t="s">
        <v>50</v>
      </c>
      <c r="G6" s="23" t="s">
        <v>51</v>
      </c>
      <c r="H6" s="23" t="s">
        <v>52</v>
      </c>
      <c r="I6" s="24" t="s">
        <v>53</v>
      </c>
      <c r="J6" s="25" t="s">
        <v>54</v>
      </c>
      <c r="K6" s="25" t="s">
        <v>55</v>
      </c>
      <c r="L6" s="26" t="s">
        <v>56</v>
      </c>
      <c r="M6" s="17"/>
    </row>
    <row r="7" s="1" customFormat="1" ht="15" spans="1:13">
      <c r="A7" s="27" t="s">
        <v>20</v>
      </c>
      <c r="B7" s="28" t="s">
        <v>7</v>
      </c>
      <c r="C7" s="29" t="s">
        <v>23</v>
      </c>
      <c r="D7" s="29" t="s">
        <v>24</v>
      </c>
      <c r="E7" s="31"/>
      <c r="F7" s="31">
        <v>15008</v>
      </c>
      <c r="G7" s="32">
        <f>F7*0.02</f>
        <v>300.16</v>
      </c>
      <c r="H7" s="32">
        <f>SUM(F7:G7)</f>
        <v>15308.16</v>
      </c>
      <c r="I7" s="33">
        <v>46024</v>
      </c>
      <c r="J7" s="28">
        <v>6</v>
      </c>
      <c r="K7" s="28">
        <v>6.4</v>
      </c>
      <c r="L7" s="28" t="s">
        <v>61</v>
      </c>
      <c r="M7" s="34"/>
    </row>
    <row r="8" s="1" customFormat="1" ht="15" spans="1:13">
      <c r="A8" s="35"/>
      <c r="B8" s="36"/>
      <c r="C8" s="29" t="s">
        <v>23</v>
      </c>
      <c r="D8" s="29" t="s">
        <v>24</v>
      </c>
      <c r="E8" s="31"/>
      <c r="F8" s="31">
        <v>15008</v>
      </c>
      <c r="G8" s="32">
        <f>F8*0.02</f>
        <v>300.16</v>
      </c>
      <c r="H8" s="32">
        <f>SUM(F8:G8)</f>
        <v>15308.16</v>
      </c>
      <c r="I8" s="37"/>
      <c r="J8" s="36"/>
      <c r="K8" s="36"/>
      <c r="L8" s="36"/>
      <c r="M8" s="34"/>
    </row>
    <row r="9" s="1" customFormat="1" ht="15" spans="1:13">
      <c r="A9" s="35"/>
      <c r="B9" s="36"/>
      <c r="C9" s="29" t="s">
        <v>23</v>
      </c>
      <c r="D9" s="29" t="s">
        <v>25</v>
      </c>
      <c r="E9" s="30"/>
      <c r="F9" s="31">
        <v>6052</v>
      </c>
      <c r="G9" s="32">
        <f>F9*0.02</f>
        <v>121.04</v>
      </c>
      <c r="H9" s="32">
        <f>SUM(F9:G9)</f>
        <v>6173.04</v>
      </c>
      <c r="I9" s="37"/>
      <c r="J9" s="36"/>
      <c r="K9" s="36"/>
      <c r="L9" s="36"/>
      <c r="M9" s="34"/>
    </row>
    <row r="10" s="1" customFormat="1" ht="15" spans="1:13">
      <c r="A10" s="35"/>
      <c r="B10" s="36"/>
      <c r="C10" s="29" t="s">
        <v>23</v>
      </c>
      <c r="D10" s="29" t="s">
        <v>25</v>
      </c>
      <c r="E10" s="30"/>
      <c r="F10" s="31">
        <v>6052</v>
      </c>
      <c r="G10" s="32">
        <f>F10*0.02</f>
        <v>121.04</v>
      </c>
      <c r="H10" s="32">
        <f>SUM(F10:G10)</f>
        <v>6173.04</v>
      </c>
      <c r="I10" s="37"/>
      <c r="J10" s="36"/>
      <c r="K10" s="36"/>
      <c r="L10" s="36"/>
      <c r="M10" s="34"/>
    </row>
    <row r="11" s="1" customFormat="1" ht="15" spans="1:13">
      <c r="A11" s="38" t="s">
        <v>19</v>
      </c>
      <c r="B11" s="39"/>
      <c r="C11" s="29"/>
      <c r="D11" s="29"/>
      <c r="E11" s="39"/>
      <c r="F11" s="40">
        <f>SUM(F7:F10)</f>
        <v>42120</v>
      </c>
      <c r="G11" s="32">
        <f>F11*0.02</f>
        <v>842.4</v>
      </c>
      <c r="H11" s="32">
        <f>SUM(F11:G11)</f>
        <v>42962.4</v>
      </c>
      <c r="I11" s="41"/>
      <c r="J11" s="41"/>
      <c r="K11" s="41"/>
      <c r="L11" s="41"/>
    </row>
  </sheetData>
  <mergeCells count="12">
    <mergeCell ref="A1:M1"/>
    <mergeCell ref="A2:M2"/>
    <mergeCell ref="F3:G3"/>
    <mergeCell ref="F4:G4"/>
    <mergeCell ref="H4:J4"/>
    <mergeCell ref="A5:A6"/>
    <mergeCell ref="A7:A10"/>
    <mergeCell ref="B7:B10"/>
    <mergeCell ref="I7:I10"/>
    <mergeCell ref="J7:J10"/>
    <mergeCell ref="K7:K10"/>
    <mergeCell ref="L7:L10"/>
  </mergeCells>
  <pageMargins left="0.75" right="0.75" top="1" bottom="1" header="0.5" footer="0.5"/>
  <pageSetup paperSize="274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E31" sqref="E31"/>
    </sheetView>
  </sheetViews>
  <sheetFormatPr defaultColWidth="9" defaultRowHeight="13.5"/>
  <cols>
    <col min="1" max="1" width="23.375" style="1" customWidth="1"/>
    <col min="2" max="16384" width="9" style="1"/>
  </cols>
  <sheetData>
    <row r="1" s="1" customFormat="1" ht="26.25" spans="1:13">
      <c r="A1" s="2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32</v>
      </c>
      <c r="F3" s="5">
        <v>46118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33</v>
      </c>
      <c r="F4" s="8" t="s">
        <v>62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35</v>
      </c>
      <c r="B5" s="12" t="s">
        <v>36</v>
      </c>
      <c r="C5" s="12" t="s">
        <v>37</v>
      </c>
      <c r="D5" s="12" t="s">
        <v>38</v>
      </c>
      <c r="E5" s="13" t="s">
        <v>39</v>
      </c>
      <c r="F5" s="14" t="s">
        <v>40</v>
      </c>
      <c r="G5" s="14" t="s">
        <v>41</v>
      </c>
      <c r="H5" s="14" t="s">
        <v>42</v>
      </c>
      <c r="I5" s="15" t="s">
        <v>43</v>
      </c>
      <c r="J5" s="16" t="s">
        <v>44</v>
      </c>
      <c r="K5" s="16" t="s">
        <v>45</v>
      </c>
      <c r="L5" s="12" t="s">
        <v>46</v>
      </c>
      <c r="M5" s="17"/>
    </row>
    <row r="6" s="1" customFormat="1" ht="24.75" spans="1:13">
      <c r="A6" s="18"/>
      <c r="B6" s="19" t="s">
        <v>1</v>
      </c>
      <c r="C6" s="20" t="s">
        <v>47</v>
      </c>
      <c r="D6" s="20" t="s">
        <v>48</v>
      </c>
      <c r="E6" s="21" t="s">
        <v>49</v>
      </c>
      <c r="F6" s="22" t="s">
        <v>50</v>
      </c>
      <c r="G6" s="23" t="s">
        <v>51</v>
      </c>
      <c r="H6" s="23" t="s">
        <v>52</v>
      </c>
      <c r="I6" s="24" t="s">
        <v>53</v>
      </c>
      <c r="J6" s="25" t="s">
        <v>54</v>
      </c>
      <c r="K6" s="25" t="s">
        <v>55</v>
      </c>
      <c r="L6" s="26" t="s">
        <v>56</v>
      </c>
      <c r="M6" s="17"/>
    </row>
    <row r="7" s="1" customFormat="1" ht="15" spans="1:13">
      <c r="A7" s="27" t="s">
        <v>20</v>
      </c>
      <c r="B7" s="28" t="s">
        <v>7</v>
      </c>
      <c r="C7" s="29" t="s">
        <v>26</v>
      </c>
      <c r="D7" s="29" t="s">
        <v>27</v>
      </c>
      <c r="E7" s="30"/>
      <c r="F7" s="31">
        <v>1045</v>
      </c>
      <c r="G7" s="32">
        <f t="shared" ref="G7:G19" si="0">F7*0.02</f>
        <v>20.9</v>
      </c>
      <c r="H7" s="32">
        <f t="shared" ref="H7:H19" si="1">SUM(F7:G7)</f>
        <v>1065.9</v>
      </c>
      <c r="I7" s="33">
        <v>46024</v>
      </c>
      <c r="J7" s="28">
        <v>0.6</v>
      </c>
      <c r="K7" s="28">
        <v>1</v>
      </c>
      <c r="L7" s="28" t="s">
        <v>59</v>
      </c>
      <c r="M7" s="34"/>
    </row>
    <row r="8" s="1" customFormat="1" ht="15" spans="1:13">
      <c r="A8" s="35"/>
      <c r="B8" s="36"/>
      <c r="C8" s="29" t="s">
        <v>26</v>
      </c>
      <c r="D8" s="29" t="s">
        <v>27</v>
      </c>
      <c r="E8" s="30"/>
      <c r="F8" s="31">
        <v>1045</v>
      </c>
      <c r="G8" s="32">
        <f t="shared" si="0"/>
        <v>20.9</v>
      </c>
      <c r="H8" s="32">
        <f t="shared" si="1"/>
        <v>1065.9</v>
      </c>
      <c r="I8" s="37"/>
      <c r="J8" s="36"/>
      <c r="K8" s="36"/>
      <c r="L8" s="36"/>
      <c r="M8" s="34"/>
    </row>
    <row r="9" s="1" customFormat="1" ht="15" spans="1:13">
      <c r="A9" s="35"/>
      <c r="B9" s="36"/>
      <c r="C9" s="29" t="s">
        <v>26</v>
      </c>
      <c r="D9" s="29" t="s">
        <v>28</v>
      </c>
      <c r="E9" s="30"/>
      <c r="F9" s="31">
        <v>281</v>
      </c>
      <c r="G9" s="32">
        <f t="shared" si="0"/>
        <v>5.62</v>
      </c>
      <c r="H9" s="32">
        <f t="shared" si="1"/>
        <v>286.62</v>
      </c>
      <c r="I9" s="37"/>
      <c r="J9" s="36"/>
      <c r="K9" s="36"/>
      <c r="L9" s="36"/>
      <c r="M9" s="34"/>
    </row>
    <row r="10" s="1" customFormat="1" ht="15" spans="1:13">
      <c r="A10" s="35"/>
      <c r="B10" s="36"/>
      <c r="C10" s="29" t="s">
        <v>26</v>
      </c>
      <c r="D10" s="29" t="s">
        <v>28</v>
      </c>
      <c r="E10" s="30"/>
      <c r="F10" s="31">
        <v>281</v>
      </c>
      <c r="G10" s="32">
        <f t="shared" si="0"/>
        <v>5.62</v>
      </c>
      <c r="H10" s="32">
        <f t="shared" si="1"/>
        <v>286.62</v>
      </c>
      <c r="I10" s="37"/>
      <c r="J10" s="36"/>
      <c r="K10" s="36"/>
      <c r="L10" s="36"/>
      <c r="M10" s="34"/>
    </row>
    <row r="11" s="1" customFormat="1" ht="15" spans="1:13">
      <c r="A11" s="35"/>
      <c r="B11" s="36"/>
      <c r="C11" s="29" t="s">
        <v>26</v>
      </c>
      <c r="D11" s="29" t="s">
        <v>29</v>
      </c>
      <c r="E11" s="30"/>
      <c r="F11" s="31">
        <v>348</v>
      </c>
      <c r="G11" s="32">
        <f t="shared" si="0"/>
        <v>6.96</v>
      </c>
      <c r="H11" s="32">
        <f t="shared" si="1"/>
        <v>354.96</v>
      </c>
      <c r="I11" s="37"/>
      <c r="J11" s="36"/>
      <c r="K11" s="36"/>
      <c r="L11" s="36"/>
      <c r="M11" s="34"/>
    </row>
    <row r="12" s="1" customFormat="1" ht="15" spans="1:13">
      <c r="A12" s="35"/>
      <c r="B12" s="36"/>
      <c r="C12" s="29" t="s">
        <v>26</v>
      </c>
      <c r="D12" s="29" t="s">
        <v>29</v>
      </c>
      <c r="E12" s="30"/>
      <c r="F12" s="31">
        <v>348</v>
      </c>
      <c r="G12" s="32">
        <f t="shared" si="0"/>
        <v>6.96</v>
      </c>
      <c r="H12" s="32">
        <f t="shared" si="1"/>
        <v>354.96</v>
      </c>
      <c r="I12" s="37"/>
      <c r="J12" s="36"/>
      <c r="K12" s="36"/>
      <c r="L12" s="36"/>
      <c r="M12" s="34"/>
    </row>
    <row r="13" s="1" customFormat="1" ht="15" spans="1:13">
      <c r="A13" s="38" t="s">
        <v>19</v>
      </c>
      <c r="B13" s="39"/>
      <c r="C13" s="29"/>
      <c r="D13" s="29"/>
      <c r="E13" s="39"/>
      <c r="F13" s="40">
        <f>SUM(F7:F12)</f>
        <v>3348</v>
      </c>
      <c r="G13" s="32">
        <f t="shared" si="0"/>
        <v>66.96</v>
      </c>
      <c r="H13" s="32">
        <f t="shared" si="1"/>
        <v>3414.96</v>
      </c>
      <c r="I13" s="41"/>
      <c r="J13" s="41"/>
      <c r="K13" s="41"/>
      <c r="L13" s="41"/>
    </row>
  </sheetData>
  <mergeCells count="12">
    <mergeCell ref="A1:M1"/>
    <mergeCell ref="A2:M2"/>
    <mergeCell ref="F3:G3"/>
    <mergeCell ref="F4:G4"/>
    <mergeCell ref="H4:J4"/>
    <mergeCell ref="A5:A6"/>
    <mergeCell ref="A7:A12"/>
    <mergeCell ref="B7:B12"/>
    <mergeCell ref="I7:I12"/>
    <mergeCell ref="J7:J12"/>
    <mergeCell ref="K7:K12"/>
    <mergeCell ref="L7:L12"/>
  </mergeCells>
  <pageMargins left="0.75" right="0.75" top="1" bottom="1" header="0.5" footer="0.5"/>
  <pageSetup paperSize="9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29" sqref="M29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山东孟庆宝</vt:lpstr>
      <vt:lpstr>泰州恒锦</vt:lpstr>
      <vt:lpstr>鸿曼泰服饰 </vt:lpstr>
      <vt:lpstr>盐城徐建明</vt:lpstr>
      <vt:lpstr>Sheet7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2026-04-03T07:15:00Z</dcterms:created>
  <dcterms:modified xsi:type="dcterms:W3CDTF">2026-04-06T11:55:13Z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41A4606F054A4DF48D4FAFAA411CE9F6_11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