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<sst xmlns="http://schemas.openxmlformats.org/spreadsheetml/2006/main" count="48" uniqueCount="48">
  <si>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</si>
  <si>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</si>
  <si>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</si>
  <si>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</si>
  <si>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邮政快递：8438813006813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</si>
  <si>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</si>
  <si>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</si>
  <si>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</si>
  <si>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</si>
  <si>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</si>
  <si>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</si>
  <si>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</si>
  <si>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</si>
  <si>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</si>
  <si>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</si>
  <si>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</si>
  <si>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</si>
  <si>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</si>
  <si>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</si>
  <si>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</si>
  <si>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</si>
  <si>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</si>
  <si>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</si>
  <si>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</si>
  <si>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</si>
  <si>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</si>
  <si>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</si>
  <si>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</si>
  <si>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RCZYXZH233</t>
  </si>
  <si>
    <t>ZHLOP25007-1厘米色蜡绳/新版-22CM，102</t>
  </si>
  <si>
    <t>6387/047/802/02 款</t>
  </si>
  <si>
    <t>15*37*13</t>
  </si>
  <si>
    <t>RCZYXZH206</t>
  </si>
  <si>
    <t>ZHLOP26001-米黄色吊粒-21CM，1533</t>
  </si>
  <si>
    <t>21968-04 21978-04，7158/047 款，1113，
21968-04 21978-04，7158/047 款，105，
21968-04 21978-04，7158/047 款，105，
21968-04 21978-04，7158/047 款，155，
21968-04 21978-04，7158/047 款，55</t>
  </si>
  <si>
    <t>RCZYXZH231</t>
  </si>
  <si>
    <t>ZHLOP26001-米黄色吊粒-21CM，863</t>
  </si>
  <si>
    <t>7189/047/712/01 款</t>
  </si>
  <si>
    <t>RCZYXZH232</t>
  </si>
  <si>
    <t>ZHLOP26001-米黄色吊粒-21CM，1403</t>
  </si>
  <si>
    <t>7188/047/712/01 款</t>
  </si>
  <si>
    <t>RCZYXZH234</t>
  </si>
  <si>
    <t>ZHLOP26001-米黄色吊粒-21CM，966</t>
  </si>
  <si>
    <t>27175-04，7121/047/712/01 款，803，
27175-04，7121/047/712/02 款，163</t>
  </si>
  <si>
    <t>RCZYXZH235</t>
  </si>
  <si>
    <t>ZHLOP26001-米黄色吊粒-21CM，202</t>
  </si>
  <si>
    <t>7149/047/717/01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</si>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</sst>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9" workbookViewId="0">
      <selection activeCell="A15" sqref="$A15:$XFD15"/>
    </sheetView>
  </sheetViews>
  <sheetFormatPr defaultColWidth="18" defaultRowHeight="26.25"/>
  <cols>
    <col min="1" max="1" width="16.8416666666667" style="4" customWidth="1"/>
    <col min="2" max="2" width="23.1583333333333" style="4" customWidth="1"/>
    <col min="3" max="3" width="25.2083333333333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46111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102</v>
      </c>
      <c r="E9" s="32">
        <f>+D9*0.05</f>
        <v>5.1</v>
      </c>
      <c r="F9" s="32">
        <f>+D9+E9</f>
        <v>107.1</v>
      </c>
      <c r="G9" s="33">
        <v>1</v>
      </c>
      <c r="H9" s="33">
        <f>I9-0.15</f>
        <v>1.07</v>
      </c>
      <c r="I9" s="42">
        <v>1.22</v>
      </c>
      <c r="J9" s="42" t="s">
        <v>31</v>
      </c>
      <c r="K9" s="33">
        <v>0.007</v>
      </c>
    </row>
    <row r="10" s="4" customFormat="1" ht="142" customHeight="1" spans="1:11">
      <c r="A10" s="29" t="s">
        <v>32</v>
      </c>
      <c r="B10" s="29" t="s">
        <v>33</v>
      </c>
      <c r="C10" s="30" t="s">
        <v>34</v>
      </c>
      <c r="D10" s="31">
        <v>1533</v>
      </c>
      <c r="E10" s="32">
        <f>D10*0.05</f>
        <v>76.65</v>
      </c>
      <c r="F10" s="32">
        <f>D10+E10</f>
        <v>1609.65</v>
      </c>
      <c r="G10" s="34"/>
      <c r="H10" s="34"/>
      <c r="I10" s="43"/>
      <c r="J10" s="43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863</v>
      </c>
      <c r="E11" s="32">
        <f>D11*0.05</f>
        <v>43.15</v>
      </c>
      <c r="F11" s="32">
        <f>D11+E11</f>
        <v>906.15</v>
      </c>
      <c r="G11" s="34"/>
      <c r="H11" s="34"/>
      <c r="I11" s="43"/>
      <c r="J11" s="43"/>
      <c r="K11" s="34"/>
    </row>
    <row r="12" s="4" customFormat="1" ht="60" customHeight="1" spans="1:11">
      <c r="A12" s="29" t="s">
        <v>38</v>
      </c>
      <c r="B12" s="29" t="s">
        <v>39</v>
      </c>
      <c r="C12" s="30" t="s">
        <v>40</v>
      </c>
      <c r="D12" s="31">
        <v>1403</v>
      </c>
      <c r="E12" s="32">
        <f>D12*0.05</f>
        <v>70.15</v>
      </c>
      <c r="F12" s="32">
        <f>D12+E12</f>
        <v>1473.15</v>
      </c>
      <c r="G12" s="34"/>
      <c r="H12" s="34"/>
      <c r="I12" s="43"/>
      <c r="J12" s="43"/>
      <c r="K12" s="34"/>
    </row>
    <row r="13" s="4" customFormat="1" ht="60" customHeight="1" spans="1:11">
      <c r="A13" s="29" t="s">
        <v>41</v>
      </c>
      <c r="B13" s="29" t="s">
        <v>42</v>
      </c>
      <c r="C13" s="30" t="s">
        <v>43</v>
      </c>
      <c r="D13" s="31">
        <v>966</v>
      </c>
      <c r="E13" s="32">
        <f>D13*0.05</f>
        <v>48.3</v>
      </c>
      <c r="F13" s="32">
        <f>D13+E13</f>
        <v>1014.3</v>
      </c>
      <c r="G13" s="34"/>
      <c r="H13" s="34"/>
      <c r="I13" s="43"/>
      <c r="J13" s="43"/>
      <c r="K13" s="34"/>
    </row>
    <row r="14" s="4" customFormat="1" ht="60" customHeight="1" spans="1:11">
      <c r="A14" s="29" t="s">
        <v>44</v>
      </c>
      <c r="B14" s="29" t="s">
        <v>45</v>
      </c>
      <c r="C14" s="30" t="s">
        <v>46</v>
      </c>
      <c r="D14" s="31">
        <v>202</v>
      </c>
      <c r="E14" s="32">
        <f>D14*0.05</f>
        <v>10.1</v>
      </c>
      <c r="F14" s="32">
        <f>D14+E14</f>
        <v>212.1</v>
      </c>
      <c r="G14" s="34"/>
      <c r="H14" s="34"/>
      <c r="I14" s="44"/>
      <c r="J14" s="44"/>
      <c r="K14" s="34"/>
    </row>
    <row r="15" s="4" customFormat="1" ht="33" customHeight="1" spans="1:11">
      <c r="A15" s="30"/>
      <c r="B15" s="30"/>
      <c r="C15" s="35"/>
      <c r="D15" s="36"/>
      <c r="E15" s="32"/>
      <c r="F15" s="32"/>
      <c r="G15" s="37"/>
      <c r="H15" s="37"/>
      <c r="I15" s="45"/>
      <c r="J15" s="45"/>
      <c r="K15" s="45"/>
    </row>
    <row r="16" ht="47" customHeight="1" spans="1:11">
      <c r="A16" s="38" t="s">
        <v>47</v>
      </c>
      <c r="B16" s="39"/>
      <c r="C16" s="39"/>
      <c r="D16" s="40">
        <f>SUM(D9:D15)</f>
        <v>5069</v>
      </c>
      <c r="E16" s="40">
        <f>SUM(E9:E15)</f>
        <v>253.45</v>
      </c>
      <c r="F16" s="40">
        <f>SUM(F9:F15)</f>
        <v>5322.45</v>
      </c>
      <c r="G16" s="40">
        <f>SUM(G9:G15)</f>
        <v>1</v>
      </c>
      <c r="H16" s="40"/>
      <c r="I16" s="40"/>
      <c r="J16" s="40"/>
      <c r="K16" s="40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2026-03-30T09:57:01Z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