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<sst xmlns="http://schemas.openxmlformats.org/spreadsheetml/2006/main" count="711" uniqueCount="101">
  <si>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</si>
  <si>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</si>
  <si>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</si>
  <si>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</si>
  <si>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SF5192395669524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</si>
  <si>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</si>
  <si>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</si>
  <si>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</si>
  <si>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</si>
  <si>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</si>
  <si>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</si>
  <si>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</si>
  <si>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</si>
  <si>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</si>
  <si>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</si>
  <si>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</si>
  <si>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</si>
  <si>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</si>
  <si>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</si>
  <si>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</si>
  <si>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</si>
  <si>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</si>
  <si>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</si>
  <si>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</si>
  <si>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</si>
  <si>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</si>
  <si>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</si>
  <si>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</si>
  <si>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S26040468 
PO00687 ET090719</t>
  </si>
  <si>
    <t>TYPE5</t>
  </si>
  <si>
    <t xml:space="preserve"> 2375</t>
  </si>
  <si>
    <t xml:space="preserve"> 59</t>
  </si>
  <si>
    <t>30*40*50</t>
  </si>
  <si>
    <t xml:space="preserve"> 61</t>
  </si>
  <si>
    <t xml:space="preserve"> 2502</t>
  </si>
  <si>
    <t xml:space="preserve"> 46</t>
  </si>
  <si>
    <t xml:space="preserve"> 47</t>
  </si>
  <si>
    <t xml:space="preserve"> 2503</t>
  </si>
  <si>
    <t xml:space="preserve"> 50</t>
  </si>
  <si>
    <t xml:space="preserve"> 51</t>
  </si>
  <si>
    <t xml:space="preserve"> 52</t>
  </si>
  <si>
    <t xml:space="preserve"> 2505</t>
  </si>
  <si>
    <t xml:space="preserve"> 65</t>
  </si>
  <si>
    <t xml:space="preserve"> 66</t>
  </si>
  <si>
    <t xml:space="preserve"> 68</t>
  </si>
  <si>
    <t xml:space="preserve"> 2506</t>
  </si>
  <si>
    <t xml:space="preserve">  7</t>
  </si>
  <si>
    <t xml:space="preserve"> 2507</t>
  </si>
  <si>
    <t xml:space="preserve"> 18</t>
  </si>
  <si>
    <t xml:space="preserve"> 19</t>
  </si>
  <si>
    <t xml:space="preserve"> 2511</t>
  </si>
  <si>
    <t xml:space="preserve"> 20</t>
  </si>
  <si>
    <t xml:space="preserve"> 22</t>
  </si>
  <si>
    <t xml:space="preserve"> 23</t>
  </si>
  <si>
    <t xml:space="preserve"> 2513</t>
  </si>
  <si>
    <t xml:space="preserve"> 26</t>
  </si>
  <si>
    <t xml:space="preserve"> 27</t>
  </si>
  <si>
    <t xml:space="preserve"> 2522</t>
  </si>
  <si>
    <t xml:space="preserve"> 85</t>
  </si>
  <si>
    <t xml:space="preserve"> 86</t>
  </si>
  <si>
    <t xml:space="preserve"> 2523</t>
  </si>
  <si>
    <t xml:space="preserve"> 69</t>
  </si>
  <si>
    <t xml:space="preserve"> 70</t>
  </si>
  <si>
    <t xml:space="preserve"> 71</t>
  </si>
  <si>
    <t xml:space="preserve"> 2532</t>
  </si>
  <si>
    <t xml:space="preserve"> 79</t>
  </si>
  <si>
    <t xml:space="preserve"> 80</t>
  </si>
  <si>
    <t xml:space="preserve"> 2601</t>
  </si>
  <si>
    <t xml:space="preserve"> 2603</t>
  </si>
  <si>
    <t xml:space="preserve"> 24</t>
  </si>
  <si>
    <t xml:space="preserve"> 2609</t>
  </si>
  <si>
    <t xml:space="preserve"> 28</t>
  </si>
  <si>
    <t xml:space="preserve"> 29</t>
  </si>
  <si>
    <t xml:space="preserve"> 2701</t>
  </si>
  <si>
    <t xml:space="preserve"> 53</t>
  </si>
  <si>
    <t xml:space="preserve"> 54</t>
  </si>
  <si>
    <t xml:space="preserve"> 4308</t>
  </si>
  <si>
    <t xml:space="preserve"> 25</t>
  </si>
  <si>
    <t xml:space="preserve"> 9120</t>
  </si>
  <si>
    <t xml:space="preserve"> 16</t>
  </si>
  <si>
    <t xml:space="preserve"> 17</t>
  </si>
  <si>
    <t xml:space="preserve"> 9121</t>
  </si>
  <si>
    <t xml:space="preserve"> 78</t>
  </si>
  <si>
    <t xml:space="preserve"> 9124</t>
  </si>
  <si>
    <t xml:space="preserve"> 9127</t>
  </si>
  <si>
    <t xml:space="preserve"> 30</t>
  </si>
  <si>
    <t xml:space="preserve"> 9167</t>
  </si>
  <si>
    <t xml:space="preserve"> 31</t>
  </si>
  <si>
    <t>10302</t>
  </si>
  <si>
    <t xml:space="preserve"> 72</t>
  </si>
  <si>
    <t>S26040468 
PO00726 ET090763</t>
  </si>
  <si>
    <t>10*12*12</t>
  </si>
  <si>
    <t>TYPE8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</si>
  <si>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</si>
  <si>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</si>
  <si>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</si>
  <si>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</si>
  <si>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</si>
  <si>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</si>
  <si>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t xml:space="preserve">TYPE5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</si>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</sst>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4"/>
    <numFmt numFmtId="177" formatCode="\2/4"/>
    <numFmt numFmtId="178" formatCode="\3/4"/>
    <numFmt numFmtId="179" formatCode="\4/4"/>
    <numFmt numFmtId="180" formatCode="yyyy\-mm\-dd"/>
    <numFmt numFmtId="181" formatCode="0_);[Red]\(0\)"/>
    <numFmt numFmtId="182" formatCode="0.00_);[Red]\(0.00\)"/>
    <numFmt numFmtId="183" formatCode="0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Calibri"/>
      <charset val="0"/>
    </font>
    <font>
      <sz val="10"/>
      <name val="Arial"/>
      <charset val="0"/>
    </font>
    <font>
      <b/>
      <sz val="11"/>
      <name val="宋体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76" fontId="2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/>
    <xf numFmtId="177" fontId="2" fillId="0" borderId="4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/>
    <xf numFmtId="0" fontId="4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" fontId="2" fillId="0" borderId="9" xfId="0" applyNumberFormat="1" applyFont="1" applyFill="1" applyBorder="1" applyAlignment="1">
      <alignment horizontal="center"/>
    </xf>
    <xf numFmtId="0" fontId="2" fillId="0" borderId="10" xfId="0" applyFont="1" applyFill="1" applyBorder="1" applyAlignment="1"/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1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80" fontId="12" fillId="0" borderId="1" xfId="49" applyNumberFormat="1" applyFont="1" applyFill="1" applyBorder="1" applyAlignment="1">
      <alignment horizontal="center" vertical="center" wrapText="1"/>
    </xf>
    <xf numFmtId="181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82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81" fontId="13" fillId="0" borderId="1" xfId="49" applyNumberFormat="1" applyFont="1" applyFill="1" applyBorder="1" applyAlignment="1">
      <alignment horizontal="center" vertical="center" wrapText="1"/>
    </xf>
    <xf numFmtId="181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82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83" fontId="15" fillId="0" borderId="1" xfId="0" applyNumberFormat="1" applyFont="1" applyFill="1" applyBorder="1" applyAlignment="1">
      <alignment horizontal="center" vertical="top" wrapText="1"/>
    </xf>
    <xf numFmtId="181" fontId="16" fillId="0" borderId="1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176" fontId="14" fillId="0" borderId="5" xfId="0" applyNumberFormat="1" applyFont="1" applyFill="1" applyBorder="1" applyAlignment="1">
      <alignment horizontal="center" vertical="center"/>
    </xf>
    <xf numFmtId="183" fontId="15" fillId="0" borderId="1" xfId="0" applyNumberFormat="1" applyFont="1" applyFill="1" applyBorder="1" applyAlignment="1">
      <alignment horizontal="center" vertical="top" wrapText="1"/>
    </xf>
    <xf numFmtId="177" fontId="14" fillId="0" borderId="3" xfId="0" applyNumberFormat="1" applyFont="1" applyFill="1" applyBorder="1" applyAlignment="1">
      <alignment horizontal="center" vertical="center"/>
    </xf>
    <xf numFmtId="177" fontId="14" fillId="0" borderId="5" xfId="0" applyNumberFormat="1" applyFont="1" applyFill="1" applyBorder="1" applyAlignment="1">
      <alignment horizontal="center" vertical="center"/>
    </xf>
    <xf numFmtId="178" fontId="14" fillId="0" borderId="3" xfId="0" applyNumberFormat="1" applyFont="1" applyFill="1" applyBorder="1" applyAlignment="1">
      <alignment horizontal="center" vertical="center"/>
    </xf>
    <xf numFmtId="178" fontId="14" fillId="0" borderId="5" xfId="0" applyNumberFormat="1" applyFont="1" applyFill="1" applyBorder="1" applyAlignment="1">
      <alignment horizontal="center" vertical="center"/>
    </xf>
    <xf numFmtId="179" fontId="14" fillId="0" borderId="3" xfId="0" applyNumberFormat="1" applyFont="1" applyFill="1" applyBorder="1" applyAlignment="1">
      <alignment horizontal="center" vertical="center"/>
    </xf>
    <xf numFmtId="179" fontId="14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11</xdr:col>
      <xdr:colOff>581025</xdr:colOff>
      <xdr:row>4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91150" y="666750"/>
          <a:ext cx="3324225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9"/>
  <sheetViews>
    <sheetView tabSelected="1" workbookViewId="0">
      <selection activeCell="F4" sqref="F4:G4"/>
    </sheetView>
  </sheetViews>
  <sheetFormatPr defaultColWidth="9" defaultRowHeight="13.5"/>
  <cols>
    <col min="1" max="1" width="16.75" style="40" customWidth="1"/>
    <col min="2" max="16384" width="9" style="40"/>
  </cols>
  <sheetData>
    <row r="1" s="40" customFormat="1" ht="26.25" spans="1:1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="40" customFormat="1" ht="26.25" spans="1:13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="40" customFormat="1" ht="15.75" spans="1:13">
      <c r="A3" s="42"/>
      <c r="B3" s="42"/>
      <c r="C3" s="42"/>
      <c r="D3" s="42"/>
      <c r="E3" s="43" t="s">
        <v>2</v>
      </c>
      <c r="F3" s="44">
        <v>46121</v>
      </c>
      <c r="G3" s="44"/>
      <c r="H3" s="45"/>
      <c r="I3" s="46"/>
      <c r="J3" s="46"/>
      <c r="K3" s="46"/>
      <c r="L3" s="46"/>
      <c r="M3" s="42"/>
    </row>
    <row r="4" s="40" customFormat="1" ht="15.75" spans="1:13">
      <c r="A4" s="42"/>
      <c r="B4" s="42"/>
      <c r="C4" s="42"/>
      <c r="D4" s="42"/>
      <c r="E4" s="43" t="s">
        <v>3</v>
      </c>
      <c r="F4" s="47" t="s">
        <v>4</v>
      </c>
      <c r="G4" s="47"/>
      <c r="H4" s="48"/>
      <c r="I4" s="48"/>
      <c r="J4" s="48"/>
      <c r="K4" s="49"/>
      <c r="L4" s="49"/>
      <c r="M4" s="49"/>
    </row>
    <row r="5" s="40" customFormat="1" ht="25.5" spans="1:13">
      <c r="A5" s="50" t="s">
        <v>5</v>
      </c>
      <c r="B5" s="51" t="s">
        <v>6</v>
      </c>
      <c r="C5" s="51" t="s">
        <v>7</v>
      </c>
      <c r="D5" s="51" t="s">
        <v>8</v>
      </c>
      <c r="E5" s="52" t="s">
        <v>9</v>
      </c>
      <c r="F5" s="53" t="s">
        <v>10</v>
      </c>
      <c r="G5" s="53" t="s">
        <v>11</v>
      </c>
      <c r="H5" s="53" t="s">
        <v>12</v>
      </c>
      <c r="I5" s="54" t="s">
        <v>13</v>
      </c>
      <c r="J5" s="55" t="s">
        <v>14</v>
      </c>
      <c r="K5" s="55" t="s">
        <v>15</v>
      </c>
      <c r="L5" s="51" t="s">
        <v>16</v>
      </c>
      <c r="M5" s="56"/>
    </row>
    <row r="6" s="40" customFormat="1" ht="24.75" spans="1:13">
      <c r="A6" s="57"/>
      <c r="B6" s="58" t="s">
        <v>17</v>
      </c>
      <c r="C6" s="59" t="s">
        <v>18</v>
      </c>
      <c r="D6" s="59" t="s">
        <v>19</v>
      </c>
      <c r="E6" s="60" t="s">
        <v>20</v>
      </c>
      <c r="F6" s="61" t="s">
        <v>21</v>
      </c>
      <c r="G6" s="62" t="s">
        <v>22</v>
      </c>
      <c r="H6" s="62" t="s">
        <v>23</v>
      </c>
      <c r="I6" s="63" t="s">
        <v>24</v>
      </c>
      <c r="J6" s="64" t="s">
        <v>25</v>
      </c>
      <c r="K6" s="64" t="s">
        <v>26</v>
      </c>
      <c r="L6" s="65" t="s">
        <v>27</v>
      </c>
      <c r="M6" s="56"/>
    </row>
    <row r="7" s="40" customFormat="1" ht="15" spans="1:13">
      <c r="A7" s="66" t="s">
        <v>28</v>
      </c>
      <c r="B7" s="67" t="s">
        <v>29</v>
      </c>
      <c r="C7" s="2" t="s">
        <v>30</v>
      </c>
      <c r="D7" s="2" t="s">
        <v>31</v>
      </c>
      <c r="E7" s="68"/>
      <c r="F7" s="3">
        <v>2683</v>
      </c>
      <c r="G7" s="69">
        <f t="shared" ref="G7:G55" si="0">F7*0.02</f>
        <v>53.66</v>
      </c>
      <c r="H7" s="69">
        <f t="shared" ref="H7:H55" si="1">SUM(F7:G7)</f>
        <v>2736.66</v>
      </c>
      <c r="I7" s="70">
        <v>46024</v>
      </c>
      <c r="J7" s="67">
        <v>25.8</v>
      </c>
      <c r="K7" s="67">
        <v>26.2</v>
      </c>
      <c r="L7" s="67" t="s">
        <v>32</v>
      </c>
      <c r="M7" s="71"/>
    </row>
    <row r="8" s="40" customFormat="1" ht="15" spans="1:13">
      <c r="A8" s="72"/>
      <c r="B8" s="73"/>
      <c r="C8" s="2" t="s">
        <v>30</v>
      </c>
      <c r="D8" s="2" t="s">
        <v>31</v>
      </c>
      <c r="E8" s="68"/>
      <c r="F8" s="3">
        <v>2683</v>
      </c>
      <c r="G8" s="69">
        <f t="shared" si="0"/>
        <v>53.66</v>
      </c>
      <c r="H8" s="69">
        <f t="shared" si="1"/>
        <v>2736.66</v>
      </c>
      <c r="I8" s="74"/>
      <c r="J8" s="73"/>
      <c r="K8" s="73"/>
      <c r="L8" s="73"/>
      <c r="M8" s="71"/>
    </row>
    <row r="9" s="40" customFormat="1" ht="15" spans="1:13">
      <c r="A9" s="72"/>
      <c r="B9" s="73"/>
      <c r="C9" s="2" t="s">
        <v>30</v>
      </c>
      <c r="D9" s="2" t="s">
        <v>33</v>
      </c>
      <c r="E9" s="68"/>
      <c r="F9" s="3">
        <v>1020</v>
      </c>
      <c r="G9" s="69">
        <f t="shared" si="0"/>
        <v>20.4</v>
      </c>
      <c r="H9" s="69">
        <f t="shared" si="1"/>
        <v>1040.4</v>
      </c>
      <c r="I9" s="74"/>
      <c r="J9" s="73"/>
      <c r="K9" s="73"/>
      <c r="L9" s="73"/>
      <c r="M9" s="71"/>
    </row>
    <row r="10" s="40" customFormat="1" ht="15" spans="1:13">
      <c r="A10" s="72"/>
      <c r="B10" s="73"/>
      <c r="C10" s="2" t="s">
        <v>30</v>
      </c>
      <c r="D10" s="2" t="s">
        <v>33</v>
      </c>
      <c r="E10" s="68"/>
      <c r="F10" s="3">
        <v>1020</v>
      </c>
      <c r="G10" s="69">
        <f t="shared" si="0"/>
        <v>20.4</v>
      </c>
      <c r="H10" s="69">
        <f t="shared" si="1"/>
        <v>1040.4</v>
      </c>
      <c r="I10" s="74"/>
      <c r="J10" s="73"/>
      <c r="K10" s="73"/>
      <c r="L10" s="73"/>
      <c r="M10" s="71"/>
    </row>
    <row r="11" s="40" customFormat="1" ht="15" spans="1:13">
      <c r="A11" s="72"/>
      <c r="B11" s="73"/>
      <c r="C11" s="2" t="s">
        <v>34</v>
      </c>
      <c r="D11" s="2" t="s">
        <v>35</v>
      </c>
      <c r="E11" s="68"/>
      <c r="F11" s="3">
        <v>8360</v>
      </c>
      <c r="G11" s="69">
        <f t="shared" si="0"/>
        <v>167.2</v>
      </c>
      <c r="H11" s="69">
        <f t="shared" si="1"/>
        <v>8527.2</v>
      </c>
      <c r="I11" s="74"/>
      <c r="J11" s="73"/>
      <c r="K11" s="73"/>
      <c r="L11" s="73"/>
      <c r="M11" s="71"/>
    </row>
    <row r="12" s="40" customFormat="1" ht="15" spans="1:13">
      <c r="A12" s="72"/>
      <c r="B12" s="73"/>
      <c r="C12" s="2" t="s">
        <v>34</v>
      </c>
      <c r="D12" s="2" t="s">
        <v>35</v>
      </c>
      <c r="E12" s="68"/>
      <c r="F12" s="3">
        <v>8360</v>
      </c>
      <c r="G12" s="69">
        <f t="shared" si="0"/>
        <v>167.2</v>
      </c>
      <c r="H12" s="69">
        <f t="shared" si="1"/>
        <v>8527.2</v>
      </c>
      <c r="I12" s="74"/>
      <c r="J12" s="73"/>
      <c r="K12" s="73"/>
      <c r="L12" s="73"/>
      <c r="M12" s="71"/>
    </row>
    <row r="13" s="40" customFormat="1" ht="15" spans="1:13">
      <c r="A13" s="72"/>
      <c r="B13" s="73"/>
      <c r="C13" s="2" t="s">
        <v>34</v>
      </c>
      <c r="D13" s="2" t="s">
        <v>36</v>
      </c>
      <c r="E13" s="68"/>
      <c r="F13" s="3">
        <v>1093</v>
      </c>
      <c r="G13" s="69">
        <f t="shared" si="0"/>
        <v>21.86</v>
      </c>
      <c r="H13" s="69">
        <f t="shared" si="1"/>
        <v>1114.86</v>
      </c>
      <c r="I13" s="74"/>
      <c r="J13" s="73"/>
      <c r="K13" s="73"/>
      <c r="L13" s="73"/>
      <c r="M13" s="71"/>
    </row>
    <row r="14" s="40" customFormat="1" ht="15" spans="1:13">
      <c r="A14" s="72"/>
      <c r="B14" s="73"/>
      <c r="C14" s="2" t="s">
        <v>34</v>
      </c>
      <c r="D14" s="2" t="s">
        <v>36</v>
      </c>
      <c r="E14" s="68"/>
      <c r="F14" s="3">
        <v>1093</v>
      </c>
      <c r="G14" s="69">
        <f t="shared" si="0"/>
        <v>21.86</v>
      </c>
      <c r="H14" s="69">
        <f t="shared" si="1"/>
        <v>1114.86</v>
      </c>
      <c r="I14" s="74"/>
      <c r="J14" s="73"/>
      <c r="K14" s="73"/>
      <c r="L14" s="73"/>
      <c r="M14" s="71"/>
    </row>
    <row r="15" s="40" customFormat="1" ht="15" spans="1:13">
      <c r="A15" s="72"/>
      <c r="B15" s="73"/>
      <c r="C15" s="2" t="s">
        <v>37</v>
      </c>
      <c r="D15" s="2" t="s">
        <v>38</v>
      </c>
      <c r="E15" s="68"/>
      <c r="F15" s="3">
        <v>2714</v>
      </c>
      <c r="G15" s="69">
        <f t="shared" si="0"/>
        <v>54.28</v>
      </c>
      <c r="H15" s="69">
        <f t="shared" si="1"/>
        <v>2768.28</v>
      </c>
      <c r="I15" s="74"/>
      <c r="J15" s="73"/>
      <c r="K15" s="73"/>
      <c r="L15" s="73"/>
      <c r="M15" s="71"/>
    </row>
    <row r="16" s="40" customFormat="1" ht="15" spans="1:13">
      <c r="A16" s="72"/>
      <c r="B16" s="73"/>
      <c r="C16" s="2" t="s">
        <v>37</v>
      </c>
      <c r="D16" s="2" t="s">
        <v>38</v>
      </c>
      <c r="E16" s="68"/>
      <c r="F16" s="3">
        <v>2714</v>
      </c>
      <c r="G16" s="69">
        <f t="shared" si="0"/>
        <v>54.28</v>
      </c>
      <c r="H16" s="69">
        <f t="shared" si="1"/>
        <v>2768.28</v>
      </c>
      <c r="I16" s="74"/>
      <c r="J16" s="73"/>
      <c r="K16" s="73"/>
      <c r="L16" s="73"/>
      <c r="M16" s="71"/>
    </row>
    <row r="17" s="40" customFormat="1" ht="15" spans="1:13">
      <c r="A17" s="72"/>
      <c r="B17" s="73"/>
      <c r="C17" s="2" t="s">
        <v>37</v>
      </c>
      <c r="D17" s="2" t="s">
        <v>39</v>
      </c>
      <c r="E17" s="68"/>
      <c r="F17" s="3">
        <v>2792</v>
      </c>
      <c r="G17" s="69">
        <f t="shared" si="0"/>
        <v>55.84</v>
      </c>
      <c r="H17" s="69">
        <f t="shared" si="1"/>
        <v>2847.84</v>
      </c>
      <c r="I17" s="74"/>
      <c r="J17" s="73"/>
      <c r="K17" s="73"/>
      <c r="L17" s="73"/>
      <c r="M17" s="71"/>
    </row>
    <row r="18" s="40" customFormat="1" ht="15" spans="1:13">
      <c r="A18" s="72"/>
      <c r="B18" s="73"/>
      <c r="C18" s="2" t="s">
        <v>37</v>
      </c>
      <c r="D18" s="2" t="s">
        <v>39</v>
      </c>
      <c r="E18" s="68"/>
      <c r="F18" s="3">
        <v>2792</v>
      </c>
      <c r="G18" s="69">
        <f t="shared" si="0"/>
        <v>55.84</v>
      </c>
      <c r="H18" s="69">
        <f t="shared" si="1"/>
        <v>2847.84</v>
      </c>
      <c r="I18" s="74"/>
      <c r="J18" s="73"/>
      <c r="K18" s="73"/>
      <c r="L18" s="73"/>
      <c r="M18" s="71"/>
    </row>
    <row r="19" s="40" customFormat="1" ht="15" spans="1:13">
      <c r="A19" s="72"/>
      <c r="B19" s="73"/>
      <c r="C19" s="2" t="s">
        <v>37</v>
      </c>
      <c r="D19" s="2" t="s">
        <v>40</v>
      </c>
      <c r="E19" s="68"/>
      <c r="F19" s="3">
        <v>2152</v>
      </c>
      <c r="G19" s="69">
        <f t="shared" si="0"/>
        <v>43.04</v>
      </c>
      <c r="H19" s="69">
        <f t="shared" si="1"/>
        <v>2195.04</v>
      </c>
      <c r="I19" s="74"/>
      <c r="J19" s="73"/>
      <c r="K19" s="73"/>
      <c r="L19" s="73"/>
      <c r="M19" s="71"/>
    </row>
    <row r="20" s="40" customFormat="1" ht="15" spans="1:13">
      <c r="A20" s="72"/>
      <c r="B20" s="73"/>
      <c r="C20" s="2" t="s">
        <v>37</v>
      </c>
      <c r="D20" s="2" t="s">
        <v>40</v>
      </c>
      <c r="E20" s="68"/>
      <c r="F20" s="3">
        <v>2152</v>
      </c>
      <c r="G20" s="69">
        <f t="shared" si="0"/>
        <v>43.04</v>
      </c>
      <c r="H20" s="69">
        <f t="shared" si="1"/>
        <v>2195.04</v>
      </c>
      <c r="I20" s="74"/>
      <c r="J20" s="73"/>
      <c r="K20" s="73"/>
      <c r="L20" s="73"/>
      <c r="M20" s="71"/>
    </row>
    <row r="21" s="40" customFormat="1" ht="15" spans="1:13">
      <c r="A21" s="72"/>
      <c r="B21" s="73"/>
      <c r="C21" s="2" t="s">
        <v>41</v>
      </c>
      <c r="D21" s="2" t="s">
        <v>42</v>
      </c>
      <c r="E21" s="68"/>
      <c r="F21" s="3">
        <v>2798</v>
      </c>
      <c r="G21" s="69">
        <f t="shared" si="0"/>
        <v>55.96</v>
      </c>
      <c r="H21" s="69">
        <f t="shared" si="1"/>
        <v>2853.96</v>
      </c>
      <c r="I21" s="74"/>
      <c r="J21" s="73"/>
      <c r="K21" s="73"/>
      <c r="L21" s="73"/>
      <c r="M21" s="71"/>
    </row>
    <row r="22" s="40" customFormat="1" ht="15" spans="1:13">
      <c r="A22" s="72"/>
      <c r="B22" s="73"/>
      <c r="C22" s="2" t="s">
        <v>41</v>
      </c>
      <c r="D22" s="2" t="s">
        <v>42</v>
      </c>
      <c r="E22" s="68"/>
      <c r="F22" s="3">
        <v>2798</v>
      </c>
      <c r="G22" s="69">
        <f t="shared" si="0"/>
        <v>55.96</v>
      </c>
      <c r="H22" s="69">
        <f t="shared" si="1"/>
        <v>2853.96</v>
      </c>
      <c r="I22" s="74"/>
      <c r="J22" s="73"/>
      <c r="K22" s="73"/>
      <c r="L22" s="73"/>
      <c r="M22" s="71"/>
    </row>
    <row r="23" s="40" customFormat="1" ht="15" spans="1:13">
      <c r="A23" s="72"/>
      <c r="B23" s="73"/>
      <c r="C23" s="2" t="s">
        <v>41</v>
      </c>
      <c r="D23" s="2" t="s">
        <v>43</v>
      </c>
      <c r="E23" s="68"/>
      <c r="F23" s="3">
        <v>3411</v>
      </c>
      <c r="G23" s="69">
        <f t="shared" si="0"/>
        <v>68.22</v>
      </c>
      <c r="H23" s="69">
        <f t="shared" si="1"/>
        <v>3479.22</v>
      </c>
      <c r="I23" s="74"/>
      <c r="J23" s="73"/>
      <c r="K23" s="73"/>
      <c r="L23" s="73"/>
      <c r="M23" s="71"/>
    </row>
    <row r="24" s="40" customFormat="1" ht="15" spans="1:13">
      <c r="A24" s="72"/>
      <c r="B24" s="73"/>
      <c r="C24" s="2" t="s">
        <v>41</v>
      </c>
      <c r="D24" s="2" t="s">
        <v>43</v>
      </c>
      <c r="E24" s="68"/>
      <c r="F24" s="3">
        <v>3411</v>
      </c>
      <c r="G24" s="69">
        <f t="shared" si="0"/>
        <v>68.22</v>
      </c>
      <c r="H24" s="69">
        <f t="shared" si="1"/>
        <v>3479.22</v>
      </c>
      <c r="I24" s="74"/>
      <c r="J24" s="73"/>
      <c r="K24" s="73"/>
      <c r="L24" s="73"/>
      <c r="M24" s="71"/>
    </row>
    <row r="25" s="40" customFormat="1" ht="15" spans="1:13">
      <c r="A25" s="72"/>
      <c r="B25" s="73"/>
      <c r="C25" s="2" t="s">
        <v>41</v>
      </c>
      <c r="D25" s="2" t="s">
        <v>44</v>
      </c>
      <c r="E25" s="68"/>
      <c r="F25" s="3">
        <v>3036</v>
      </c>
      <c r="G25" s="69">
        <f t="shared" si="0"/>
        <v>60.72</v>
      </c>
      <c r="H25" s="69">
        <f t="shared" si="1"/>
        <v>3096.72</v>
      </c>
      <c r="I25" s="74"/>
      <c r="J25" s="73"/>
      <c r="K25" s="73"/>
      <c r="L25" s="73"/>
      <c r="M25" s="71"/>
    </row>
    <row r="26" s="40" customFormat="1" ht="15" spans="1:13">
      <c r="A26" s="72"/>
      <c r="B26" s="73"/>
      <c r="C26" s="2" t="s">
        <v>41</v>
      </c>
      <c r="D26" s="2" t="s">
        <v>44</v>
      </c>
      <c r="E26" s="68"/>
      <c r="F26" s="3">
        <v>3036</v>
      </c>
      <c r="G26" s="69">
        <f t="shared" si="0"/>
        <v>60.72</v>
      </c>
      <c r="H26" s="69">
        <f t="shared" si="1"/>
        <v>3096.72</v>
      </c>
      <c r="I26" s="74"/>
      <c r="J26" s="73"/>
      <c r="K26" s="73"/>
      <c r="L26" s="73"/>
      <c r="M26" s="71"/>
    </row>
    <row r="27" s="40" customFormat="1" ht="15" spans="1:13">
      <c r="A27" s="72"/>
      <c r="B27" s="73"/>
      <c r="C27" s="2" t="s">
        <v>45</v>
      </c>
      <c r="D27" s="2" t="s">
        <v>46</v>
      </c>
      <c r="E27" s="68"/>
      <c r="F27" s="3">
        <v>3808</v>
      </c>
      <c r="G27" s="69">
        <f t="shared" si="0"/>
        <v>76.16</v>
      </c>
      <c r="H27" s="69">
        <f t="shared" si="1"/>
        <v>3884.16</v>
      </c>
      <c r="I27" s="74"/>
      <c r="J27" s="73"/>
      <c r="K27" s="73"/>
      <c r="L27" s="73"/>
      <c r="M27" s="71"/>
    </row>
    <row r="28" s="40" customFormat="1" ht="15" spans="1:13">
      <c r="A28" s="72"/>
      <c r="B28" s="73"/>
      <c r="C28" s="2" t="s">
        <v>45</v>
      </c>
      <c r="D28" s="2" t="s">
        <v>46</v>
      </c>
      <c r="E28" s="68"/>
      <c r="F28" s="3">
        <v>3808</v>
      </c>
      <c r="G28" s="69">
        <f t="shared" si="0"/>
        <v>76.16</v>
      </c>
      <c r="H28" s="69">
        <f t="shared" si="1"/>
        <v>3884.16</v>
      </c>
      <c r="I28" s="74"/>
      <c r="J28" s="73"/>
      <c r="K28" s="73"/>
      <c r="L28" s="73"/>
      <c r="M28" s="71"/>
    </row>
    <row r="29" s="40" customFormat="1" ht="15" spans="1:13">
      <c r="A29" s="72"/>
      <c r="B29" s="73"/>
      <c r="C29" s="2" t="s">
        <v>47</v>
      </c>
      <c r="D29" s="2" t="s">
        <v>48</v>
      </c>
      <c r="E29" s="68"/>
      <c r="F29" s="3">
        <v>8362</v>
      </c>
      <c r="G29" s="69">
        <f t="shared" si="0"/>
        <v>167.24</v>
      </c>
      <c r="H29" s="69">
        <f t="shared" si="1"/>
        <v>8529.24</v>
      </c>
      <c r="I29" s="74"/>
      <c r="J29" s="73"/>
      <c r="K29" s="73"/>
      <c r="L29" s="73"/>
      <c r="M29" s="71"/>
    </row>
    <row r="30" s="40" customFormat="1" ht="15" spans="1:13">
      <c r="A30" s="72"/>
      <c r="B30" s="73"/>
      <c r="C30" s="2" t="s">
        <v>47</v>
      </c>
      <c r="D30" s="2" t="s">
        <v>48</v>
      </c>
      <c r="E30" s="68"/>
      <c r="F30" s="3">
        <v>8362</v>
      </c>
      <c r="G30" s="69">
        <f t="shared" si="0"/>
        <v>167.24</v>
      </c>
      <c r="H30" s="69">
        <f t="shared" si="1"/>
        <v>8529.24</v>
      </c>
      <c r="I30" s="74"/>
      <c r="J30" s="73"/>
      <c r="K30" s="73"/>
      <c r="L30" s="73"/>
      <c r="M30" s="71"/>
    </row>
    <row r="31" s="40" customFormat="1" ht="15" spans="1:13">
      <c r="A31" s="72"/>
      <c r="B31" s="73"/>
      <c r="C31" s="2" t="s">
        <v>47</v>
      </c>
      <c r="D31" s="2" t="s">
        <v>49</v>
      </c>
      <c r="E31" s="68"/>
      <c r="F31" s="3">
        <v>671</v>
      </c>
      <c r="G31" s="69">
        <f t="shared" si="0"/>
        <v>13.42</v>
      </c>
      <c r="H31" s="69">
        <f t="shared" si="1"/>
        <v>684.42</v>
      </c>
      <c r="I31" s="74"/>
      <c r="J31" s="73"/>
      <c r="K31" s="73"/>
      <c r="L31" s="73"/>
      <c r="M31" s="71"/>
    </row>
    <row r="32" s="40" customFormat="1" ht="15" spans="1:13">
      <c r="A32" s="72"/>
      <c r="B32" s="73"/>
      <c r="C32" s="2" t="s">
        <v>47</v>
      </c>
      <c r="D32" s="2" t="s">
        <v>49</v>
      </c>
      <c r="E32" s="68"/>
      <c r="F32" s="3">
        <v>671</v>
      </c>
      <c r="G32" s="69">
        <f t="shared" si="0"/>
        <v>13.42</v>
      </c>
      <c r="H32" s="69">
        <f t="shared" si="1"/>
        <v>684.42</v>
      </c>
      <c r="I32" s="74"/>
      <c r="J32" s="73"/>
      <c r="K32" s="73"/>
      <c r="L32" s="73"/>
      <c r="M32" s="71"/>
    </row>
    <row r="33" s="40" customFormat="1" ht="15" spans="1:13">
      <c r="A33" s="72"/>
      <c r="B33" s="73"/>
      <c r="C33" s="2" t="s">
        <v>50</v>
      </c>
      <c r="D33" s="2" t="s">
        <v>51</v>
      </c>
      <c r="E33" s="68"/>
      <c r="F33" s="3">
        <v>2403</v>
      </c>
      <c r="G33" s="69">
        <f t="shared" si="0"/>
        <v>48.06</v>
      </c>
      <c r="H33" s="69">
        <f t="shared" si="1"/>
        <v>2451.06</v>
      </c>
      <c r="I33" s="74"/>
      <c r="J33" s="73"/>
      <c r="K33" s="73"/>
      <c r="L33" s="73"/>
      <c r="M33" s="71"/>
    </row>
    <row r="34" s="40" customFormat="1" ht="15" spans="1:13">
      <c r="A34" s="72"/>
      <c r="B34" s="73"/>
      <c r="C34" s="2" t="s">
        <v>50</v>
      </c>
      <c r="D34" s="2" t="s">
        <v>51</v>
      </c>
      <c r="E34" s="68"/>
      <c r="F34" s="3">
        <v>2403</v>
      </c>
      <c r="G34" s="69">
        <f t="shared" si="0"/>
        <v>48.06</v>
      </c>
      <c r="H34" s="69">
        <f t="shared" si="1"/>
        <v>2451.06</v>
      </c>
      <c r="I34" s="74"/>
      <c r="J34" s="73"/>
      <c r="K34" s="73"/>
      <c r="L34" s="73"/>
      <c r="M34" s="71"/>
    </row>
    <row r="35" s="40" customFormat="1" ht="15" spans="1:13">
      <c r="A35" s="72"/>
      <c r="B35" s="73"/>
      <c r="C35" s="2" t="s">
        <v>50</v>
      </c>
      <c r="D35" s="2" t="s">
        <v>52</v>
      </c>
      <c r="E35" s="68"/>
      <c r="F35" s="3">
        <v>874</v>
      </c>
      <c r="G35" s="69">
        <f t="shared" si="0"/>
        <v>17.48</v>
      </c>
      <c r="H35" s="69">
        <f t="shared" si="1"/>
        <v>891.48</v>
      </c>
      <c r="I35" s="74"/>
      <c r="J35" s="73"/>
      <c r="K35" s="73"/>
      <c r="L35" s="73"/>
      <c r="M35" s="71"/>
    </row>
    <row r="36" s="40" customFormat="1" ht="15" spans="1:13">
      <c r="A36" s="72"/>
      <c r="B36" s="73"/>
      <c r="C36" s="2" t="s">
        <v>50</v>
      </c>
      <c r="D36" s="2" t="s">
        <v>52</v>
      </c>
      <c r="E36" s="68"/>
      <c r="F36" s="3">
        <v>874</v>
      </c>
      <c r="G36" s="69">
        <f t="shared" si="0"/>
        <v>17.48</v>
      </c>
      <c r="H36" s="69">
        <f t="shared" si="1"/>
        <v>891.48</v>
      </c>
      <c r="I36" s="74"/>
      <c r="J36" s="73"/>
      <c r="K36" s="73"/>
      <c r="L36" s="73"/>
      <c r="M36" s="71"/>
    </row>
    <row r="37" s="40" customFormat="1" ht="15" spans="1:13">
      <c r="A37" s="72"/>
      <c r="B37" s="73"/>
      <c r="C37" s="2" t="s">
        <v>50</v>
      </c>
      <c r="D37" s="2" t="s">
        <v>53</v>
      </c>
      <c r="E37" s="68"/>
      <c r="F37" s="3">
        <v>1139</v>
      </c>
      <c r="G37" s="69">
        <f t="shared" si="0"/>
        <v>22.78</v>
      </c>
      <c r="H37" s="69">
        <f t="shared" si="1"/>
        <v>1161.78</v>
      </c>
      <c r="I37" s="74"/>
      <c r="J37" s="73"/>
      <c r="K37" s="73"/>
      <c r="L37" s="73"/>
      <c r="M37" s="71"/>
    </row>
    <row r="38" s="40" customFormat="1" ht="15" spans="1:13">
      <c r="A38" s="72"/>
      <c r="B38" s="73"/>
      <c r="C38" s="2" t="s">
        <v>50</v>
      </c>
      <c r="D38" s="2" t="s">
        <v>53</v>
      </c>
      <c r="E38" s="68"/>
      <c r="F38" s="3">
        <v>1139</v>
      </c>
      <c r="G38" s="69">
        <f t="shared" si="0"/>
        <v>22.78</v>
      </c>
      <c r="H38" s="69">
        <f t="shared" si="1"/>
        <v>1161.78</v>
      </c>
      <c r="I38" s="74"/>
      <c r="J38" s="73"/>
      <c r="K38" s="73"/>
      <c r="L38" s="73"/>
      <c r="M38" s="71"/>
    </row>
    <row r="39" s="40" customFormat="1" ht="15" spans="1:13">
      <c r="A39" s="72"/>
      <c r="B39" s="73"/>
      <c r="C39" s="2" t="s">
        <v>54</v>
      </c>
      <c r="D39" s="2" t="s">
        <v>55</v>
      </c>
      <c r="E39" s="68"/>
      <c r="F39" s="3">
        <v>11217</v>
      </c>
      <c r="G39" s="69">
        <f t="shared" si="0"/>
        <v>224.34</v>
      </c>
      <c r="H39" s="69">
        <f t="shared" si="1"/>
        <v>11441.34</v>
      </c>
      <c r="I39" s="74"/>
      <c r="J39" s="73"/>
      <c r="K39" s="73"/>
      <c r="L39" s="73"/>
      <c r="M39" s="71"/>
    </row>
    <row r="40" s="40" customFormat="1" ht="15" spans="1:13">
      <c r="A40" s="72"/>
      <c r="B40" s="73"/>
      <c r="C40" s="2" t="s">
        <v>54</v>
      </c>
      <c r="D40" s="2" t="s">
        <v>55</v>
      </c>
      <c r="E40" s="68"/>
      <c r="F40" s="3">
        <v>11217</v>
      </c>
      <c r="G40" s="69">
        <f t="shared" si="0"/>
        <v>224.34</v>
      </c>
      <c r="H40" s="69">
        <f t="shared" si="1"/>
        <v>11441.34</v>
      </c>
      <c r="I40" s="74"/>
      <c r="J40" s="73"/>
      <c r="K40" s="73"/>
      <c r="L40" s="73"/>
      <c r="M40" s="71"/>
    </row>
    <row r="41" s="40" customFormat="1" ht="15" spans="1:13">
      <c r="A41" s="72"/>
      <c r="B41" s="73"/>
      <c r="C41" s="2" t="s">
        <v>54</v>
      </c>
      <c r="D41" s="2" t="s">
        <v>56</v>
      </c>
      <c r="E41" s="68"/>
      <c r="F41" s="3">
        <v>1544</v>
      </c>
      <c r="G41" s="69">
        <f t="shared" si="0"/>
        <v>30.88</v>
      </c>
      <c r="H41" s="69">
        <f t="shared" si="1"/>
        <v>1574.88</v>
      </c>
      <c r="I41" s="74"/>
      <c r="J41" s="73"/>
      <c r="K41" s="73"/>
      <c r="L41" s="73"/>
      <c r="M41" s="71"/>
    </row>
    <row r="42" s="40" customFormat="1" ht="15" spans="1:13">
      <c r="A42" s="72"/>
      <c r="B42" s="73"/>
      <c r="C42" s="2" t="s">
        <v>54</v>
      </c>
      <c r="D42" s="2" t="s">
        <v>56</v>
      </c>
      <c r="E42" s="68"/>
      <c r="F42" s="3">
        <v>1544</v>
      </c>
      <c r="G42" s="69">
        <f t="shared" si="0"/>
        <v>30.88</v>
      </c>
      <c r="H42" s="69">
        <f t="shared" si="1"/>
        <v>1574.88</v>
      </c>
      <c r="I42" s="74"/>
      <c r="J42" s="73"/>
      <c r="K42" s="73"/>
      <c r="L42" s="73"/>
      <c r="M42" s="71"/>
    </row>
    <row r="43" s="40" customFormat="1" ht="15" spans="1:13">
      <c r="A43" s="72"/>
      <c r="B43" s="73"/>
      <c r="C43" s="2" t="s">
        <v>57</v>
      </c>
      <c r="D43" s="2" t="s">
        <v>58</v>
      </c>
      <c r="E43" s="68"/>
      <c r="F43" s="3">
        <v>3542</v>
      </c>
      <c r="G43" s="69">
        <f t="shared" si="0"/>
        <v>70.84</v>
      </c>
      <c r="H43" s="69">
        <f t="shared" si="1"/>
        <v>3612.84</v>
      </c>
      <c r="I43" s="74"/>
      <c r="J43" s="73"/>
      <c r="K43" s="73"/>
      <c r="L43" s="73"/>
      <c r="M43" s="71"/>
    </row>
    <row r="44" s="40" customFormat="1" ht="15" spans="1:13">
      <c r="A44" s="72"/>
      <c r="B44" s="73"/>
      <c r="C44" s="2" t="s">
        <v>57</v>
      </c>
      <c r="D44" s="2" t="s">
        <v>58</v>
      </c>
      <c r="E44" s="68"/>
      <c r="F44" s="3">
        <v>3542</v>
      </c>
      <c r="G44" s="69">
        <f t="shared" si="0"/>
        <v>70.84</v>
      </c>
      <c r="H44" s="69">
        <f t="shared" si="1"/>
        <v>3612.84</v>
      </c>
      <c r="I44" s="74"/>
      <c r="J44" s="73"/>
      <c r="K44" s="73"/>
      <c r="L44" s="73"/>
      <c r="M44" s="71"/>
    </row>
    <row r="45" s="40" customFormat="1" ht="15" spans="1:13">
      <c r="A45" s="72"/>
      <c r="B45" s="73"/>
      <c r="C45" s="2" t="s">
        <v>57</v>
      </c>
      <c r="D45" s="2" t="s">
        <v>59</v>
      </c>
      <c r="E45" s="68"/>
      <c r="F45" s="3">
        <v>2028</v>
      </c>
      <c r="G45" s="69">
        <f t="shared" si="0"/>
        <v>40.56</v>
      </c>
      <c r="H45" s="69">
        <f t="shared" si="1"/>
        <v>2068.56</v>
      </c>
      <c r="I45" s="74"/>
      <c r="J45" s="73"/>
      <c r="K45" s="73"/>
      <c r="L45" s="73"/>
      <c r="M45" s="71"/>
    </row>
    <row r="46" s="40" customFormat="1" ht="15" spans="1:13">
      <c r="A46" s="72"/>
      <c r="B46" s="73"/>
      <c r="C46" s="2" t="s">
        <v>57</v>
      </c>
      <c r="D46" s="2" t="s">
        <v>59</v>
      </c>
      <c r="E46" s="68"/>
      <c r="F46" s="3">
        <v>2028</v>
      </c>
      <c r="G46" s="69">
        <f t="shared" si="0"/>
        <v>40.56</v>
      </c>
      <c r="H46" s="69">
        <f t="shared" si="1"/>
        <v>2068.56</v>
      </c>
      <c r="I46" s="74"/>
      <c r="J46" s="73"/>
      <c r="K46" s="73"/>
      <c r="L46" s="73"/>
      <c r="M46" s="71"/>
    </row>
    <row r="47" s="40" customFormat="1" ht="15" spans="1:13">
      <c r="A47" s="72"/>
      <c r="B47" s="73"/>
      <c r="C47" s="2" t="s">
        <v>60</v>
      </c>
      <c r="D47" s="2" t="s">
        <v>61</v>
      </c>
      <c r="E47" s="68"/>
      <c r="F47" s="3">
        <v>1476</v>
      </c>
      <c r="G47" s="69">
        <f t="shared" si="0"/>
        <v>29.52</v>
      </c>
      <c r="H47" s="69">
        <f t="shared" si="1"/>
        <v>1505.52</v>
      </c>
      <c r="I47" s="74"/>
      <c r="J47" s="73"/>
      <c r="K47" s="73"/>
      <c r="L47" s="73"/>
      <c r="M47" s="71"/>
    </row>
    <row r="48" s="40" customFormat="1" ht="15" spans="1:13">
      <c r="A48" s="72"/>
      <c r="B48" s="73"/>
      <c r="C48" s="2" t="s">
        <v>60</v>
      </c>
      <c r="D48" s="2" t="s">
        <v>61</v>
      </c>
      <c r="E48" s="68"/>
      <c r="F48" s="3">
        <v>1476</v>
      </c>
      <c r="G48" s="69">
        <f t="shared" si="0"/>
        <v>29.52</v>
      </c>
      <c r="H48" s="69">
        <f t="shared" si="1"/>
        <v>1505.52</v>
      </c>
      <c r="I48" s="74"/>
      <c r="J48" s="73"/>
      <c r="K48" s="73"/>
      <c r="L48" s="73"/>
      <c r="M48" s="71"/>
    </row>
    <row r="49" s="40" customFormat="1" ht="15" spans="1:13">
      <c r="A49" s="72"/>
      <c r="B49" s="73"/>
      <c r="C49" s="2" t="s">
        <v>60</v>
      </c>
      <c r="D49" s="2" t="s">
        <v>62</v>
      </c>
      <c r="E49" s="68"/>
      <c r="F49" s="3">
        <v>2703</v>
      </c>
      <c r="G49" s="69">
        <f t="shared" si="0"/>
        <v>54.06</v>
      </c>
      <c r="H49" s="69">
        <f t="shared" si="1"/>
        <v>2757.06</v>
      </c>
      <c r="I49" s="74"/>
      <c r="J49" s="73"/>
      <c r="K49" s="73"/>
      <c r="L49" s="73"/>
      <c r="M49" s="71"/>
    </row>
    <row r="50" s="40" customFormat="1" ht="15" spans="1:13">
      <c r="A50" s="72"/>
      <c r="B50" s="73"/>
      <c r="C50" s="2" t="s">
        <v>60</v>
      </c>
      <c r="D50" s="2" t="s">
        <v>62</v>
      </c>
      <c r="E50" s="68"/>
      <c r="F50" s="3">
        <v>2703</v>
      </c>
      <c r="G50" s="69">
        <f t="shared" ref="G50:G113" si="2">F50*0.02</f>
        <v>54.06</v>
      </c>
      <c r="H50" s="69">
        <f t="shared" ref="H50:H113" si="3">SUM(F50:G50)</f>
        <v>2757.06</v>
      </c>
      <c r="I50" s="74"/>
      <c r="J50" s="73"/>
      <c r="K50" s="73"/>
      <c r="L50" s="73"/>
      <c r="M50" s="71"/>
    </row>
    <row r="51" s="40" customFormat="1" ht="15" spans="1:13">
      <c r="A51" s="72"/>
      <c r="B51" s="73"/>
      <c r="C51" s="2" t="s">
        <v>60</v>
      </c>
      <c r="D51" s="2" t="s">
        <v>63</v>
      </c>
      <c r="E51" s="68"/>
      <c r="F51" s="3">
        <v>1998</v>
      </c>
      <c r="G51" s="69">
        <f t="shared" si="2"/>
        <v>39.96</v>
      </c>
      <c r="H51" s="69">
        <f t="shared" si="3"/>
        <v>2037.96</v>
      </c>
      <c r="I51" s="74"/>
      <c r="J51" s="73"/>
      <c r="K51" s="73"/>
      <c r="L51" s="73"/>
      <c r="M51" s="71"/>
    </row>
    <row r="52" s="40" customFormat="1" ht="15" spans="1:13">
      <c r="A52" s="72"/>
      <c r="B52" s="73"/>
      <c r="C52" s="2" t="s">
        <v>60</v>
      </c>
      <c r="D52" s="2" t="s">
        <v>63</v>
      </c>
      <c r="E52" s="68"/>
      <c r="F52" s="3">
        <v>1998</v>
      </c>
      <c r="G52" s="69">
        <f t="shared" si="2"/>
        <v>39.96</v>
      </c>
      <c r="H52" s="69">
        <f t="shared" si="3"/>
        <v>2037.96</v>
      </c>
      <c r="I52" s="74"/>
      <c r="J52" s="73"/>
      <c r="K52" s="73"/>
      <c r="L52" s="73"/>
      <c r="M52" s="71"/>
    </row>
    <row r="53" s="40" customFormat="1" ht="15" spans="1:13">
      <c r="A53" s="72"/>
      <c r="B53" s="73"/>
      <c r="C53" s="2" t="s">
        <v>64</v>
      </c>
      <c r="D53" s="2" t="s">
        <v>65</v>
      </c>
      <c r="E53" s="68"/>
      <c r="F53" s="3">
        <v>5355</v>
      </c>
      <c r="G53" s="69">
        <f t="shared" si="2"/>
        <v>107.1</v>
      </c>
      <c r="H53" s="69">
        <f t="shared" si="3"/>
        <v>5462.1</v>
      </c>
      <c r="I53" s="74"/>
      <c r="J53" s="73"/>
      <c r="K53" s="73"/>
      <c r="L53" s="73"/>
      <c r="M53" s="71"/>
    </row>
    <row r="54" s="40" customFormat="1" ht="15" spans="1:13">
      <c r="A54" s="72"/>
      <c r="B54" s="73"/>
      <c r="C54" s="2" t="s">
        <v>64</v>
      </c>
      <c r="D54" s="2" t="s">
        <v>65</v>
      </c>
      <c r="E54" s="68"/>
      <c r="F54" s="3">
        <v>5355</v>
      </c>
      <c r="G54" s="69">
        <f t="shared" si="2"/>
        <v>107.1</v>
      </c>
      <c r="H54" s="69">
        <f t="shared" si="3"/>
        <v>5462.1</v>
      </c>
      <c r="I54" s="74"/>
      <c r="J54" s="73"/>
      <c r="K54" s="73"/>
      <c r="L54" s="73"/>
      <c r="M54" s="71"/>
    </row>
    <row r="55" s="40" customFormat="1" ht="15" spans="1:13">
      <c r="A55" s="72"/>
      <c r="B55" s="73"/>
      <c r="C55" s="2" t="s">
        <v>64</v>
      </c>
      <c r="D55" s="2" t="s">
        <v>66</v>
      </c>
      <c r="E55" s="68"/>
      <c r="F55" s="3">
        <v>2340</v>
      </c>
      <c r="G55" s="69">
        <f t="shared" si="2"/>
        <v>46.8</v>
      </c>
      <c r="H55" s="69">
        <f t="shared" si="3"/>
        <v>2386.8</v>
      </c>
      <c r="I55" s="74"/>
      <c r="J55" s="73"/>
      <c r="K55" s="73"/>
      <c r="L55" s="73"/>
      <c r="M55" s="71"/>
    </row>
    <row r="56" s="40" customFormat="1" ht="15" spans="1:13">
      <c r="A56" s="72"/>
      <c r="B56" s="73"/>
      <c r="C56" s="2" t="s">
        <v>64</v>
      </c>
      <c r="D56" s="2" t="s">
        <v>66</v>
      </c>
      <c r="E56" s="68"/>
      <c r="F56" s="3">
        <v>2340</v>
      </c>
      <c r="G56" s="69">
        <f t="shared" si="2"/>
        <v>46.8</v>
      </c>
      <c r="H56" s="69">
        <f t="shared" si="3"/>
        <v>2386.8</v>
      </c>
      <c r="I56" s="74"/>
      <c r="J56" s="73"/>
      <c r="K56" s="73"/>
      <c r="L56" s="73"/>
      <c r="M56" s="71"/>
    </row>
    <row r="57" s="40" customFormat="1" ht="15" spans="1:13">
      <c r="A57" s="72"/>
      <c r="B57" s="73"/>
      <c r="C57" s="2" t="s">
        <v>67</v>
      </c>
      <c r="D57" s="2" t="s">
        <v>48</v>
      </c>
      <c r="E57" s="68"/>
      <c r="F57" s="3">
        <v>1067</v>
      </c>
      <c r="G57" s="69">
        <f t="shared" si="2"/>
        <v>21.34</v>
      </c>
      <c r="H57" s="69">
        <f t="shared" si="3"/>
        <v>1088.34</v>
      </c>
      <c r="I57" s="74"/>
      <c r="J57" s="73"/>
      <c r="K57" s="73"/>
      <c r="L57" s="73"/>
      <c r="M57" s="71"/>
    </row>
    <row r="58" s="40" customFormat="1" ht="15" spans="1:13">
      <c r="A58" s="72"/>
      <c r="B58" s="73"/>
      <c r="C58" s="2" t="s">
        <v>67</v>
      </c>
      <c r="D58" s="2" t="s">
        <v>48</v>
      </c>
      <c r="E58" s="68"/>
      <c r="F58" s="3">
        <v>1067</v>
      </c>
      <c r="G58" s="69">
        <f t="shared" si="2"/>
        <v>21.34</v>
      </c>
      <c r="H58" s="69">
        <f t="shared" si="3"/>
        <v>1088.34</v>
      </c>
      <c r="I58" s="74"/>
      <c r="J58" s="73"/>
      <c r="K58" s="73"/>
      <c r="L58" s="73"/>
      <c r="M58" s="71"/>
    </row>
    <row r="59" s="40" customFormat="1" ht="15" spans="1:13">
      <c r="A59" s="72"/>
      <c r="B59" s="73"/>
      <c r="C59" s="2" t="s">
        <v>67</v>
      </c>
      <c r="D59" s="2" t="s">
        <v>49</v>
      </c>
      <c r="E59" s="68"/>
      <c r="F59" s="3">
        <v>598</v>
      </c>
      <c r="G59" s="69">
        <f t="shared" si="2"/>
        <v>11.96</v>
      </c>
      <c r="H59" s="69">
        <f t="shared" si="3"/>
        <v>609.96</v>
      </c>
      <c r="I59" s="74"/>
      <c r="J59" s="73"/>
      <c r="K59" s="73"/>
      <c r="L59" s="73"/>
      <c r="M59" s="71"/>
    </row>
    <row r="60" s="40" customFormat="1" ht="15" spans="1:13">
      <c r="A60" s="72"/>
      <c r="B60" s="73"/>
      <c r="C60" s="2" t="s">
        <v>67</v>
      </c>
      <c r="D60" s="2" t="s">
        <v>49</v>
      </c>
      <c r="E60" s="68"/>
      <c r="F60" s="3">
        <v>598</v>
      </c>
      <c r="G60" s="69">
        <f t="shared" si="2"/>
        <v>11.96</v>
      </c>
      <c r="H60" s="69">
        <f t="shared" si="3"/>
        <v>609.96</v>
      </c>
      <c r="I60" s="74"/>
      <c r="J60" s="73"/>
      <c r="K60" s="73"/>
      <c r="L60" s="73"/>
      <c r="M60" s="71"/>
    </row>
    <row r="61" s="40" customFormat="1" ht="15" spans="1:13">
      <c r="A61" s="72"/>
      <c r="B61" s="73"/>
      <c r="C61" s="19" t="s">
        <v>68</v>
      </c>
      <c r="D61" s="19" t="s">
        <v>52</v>
      </c>
      <c r="E61" s="75"/>
      <c r="F61" s="20">
        <v>4744</v>
      </c>
      <c r="G61" s="69">
        <f t="shared" si="2"/>
        <v>94.88</v>
      </c>
      <c r="H61" s="69">
        <f t="shared" si="3"/>
        <v>4838.88</v>
      </c>
      <c r="I61" s="74"/>
      <c r="J61" s="73"/>
      <c r="K61" s="73"/>
      <c r="L61" s="73"/>
      <c r="M61" s="71"/>
    </row>
    <row r="62" s="40" customFormat="1" ht="15" spans="1:13">
      <c r="A62" s="72"/>
      <c r="B62" s="73"/>
      <c r="C62" s="19" t="s">
        <v>68</v>
      </c>
      <c r="D62" s="19" t="s">
        <v>52</v>
      </c>
      <c r="E62" s="75"/>
      <c r="F62" s="20">
        <v>4744</v>
      </c>
      <c r="G62" s="69">
        <f t="shared" si="2"/>
        <v>94.88</v>
      </c>
      <c r="H62" s="69">
        <f t="shared" si="3"/>
        <v>4838.88</v>
      </c>
      <c r="I62" s="74"/>
      <c r="J62" s="73"/>
      <c r="K62" s="73"/>
      <c r="L62" s="73"/>
      <c r="M62" s="71"/>
    </row>
    <row r="63" s="40" customFormat="1" ht="15" spans="1:13">
      <c r="A63" s="66" t="s">
        <v>28</v>
      </c>
      <c r="B63" s="67" t="s">
        <v>29</v>
      </c>
      <c r="C63" s="2" t="s">
        <v>68</v>
      </c>
      <c r="D63" s="2" t="s">
        <v>53</v>
      </c>
      <c r="E63" s="68"/>
      <c r="F63" s="3">
        <v>1227</v>
      </c>
      <c r="G63" s="69">
        <f t="shared" si="2"/>
        <v>24.54</v>
      </c>
      <c r="H63" s="69">
        <f t="shared" si="3"/>
        <v>1251.54</v>
      </c>
      <c r="I63" s="76">
        <v>46024</v>
      </c>
      <c r="J63" s="67">
        <v>15.6</v>
      </c>
      <c r="K63" s="67">
        <v>16</v>
      </c>
      <c r="L63" s="67" t="s">
        <v>32</v>
      </c>
    </row>
    <row r="64" ht="15" spans="1:13">
      <c r="A64" s="72"/>
      <c r="B64" s="73"/>
      <c r="C64" s="2" t="s">
        <v>68</v>
      </c>
      <c r="D64" s="2" t="s">
        <v>53</v>
      </c>
      <c r="E64" s="68"/>
      <c r="F64" s="3">
        <v>1227</v>
      </c>
      <c r="G64" s="69">
        <f t="shared" si="2"/>
        <v>24.54</v>
      </c>
      <c r="H64" s="69">
        <f t="shared" si="3"/>
        <v>1251.54</v>
      </c>
      <c r="I64" s="77"/>
      <c r="J64" s="73"/>
      <c r="K64" s="73"/>
      <c r="L64" s="73"/>
    </row>
    <row r="65" ht="15" spans="1:12">
      <c r="A65" s="72"/>
      <c r="B65" s="73"/>
      <c r="C65" s="2" t="s">
        <v>68</v>
      </c>
      <c r="D65" s="2" t="s">
        <v>69</v>
      </c>
      <c r="E65" s="68"/>
      <c r="F65" s="3">
        <v>498</v>
      </c>
      <c r="G65" s="69">
        <f t="shared" si="2"/>
        <v>9.96</v>
      </c>
      <c r="H65" s="69">
        <f t="shared" si="3"/>
        <v>507.96</v>
      </c>
      <c r="I65" s="77"/>
      <c r="J65" s="73"/>
      <c r="K65" s="73"/>
      <c r="L65" s="73"/>
    </row>
    <row r="66" ht="15" spans="1:12">
      <c r="A66" s="72"/>
      <c r="B66" s="73"/>
      <c r="C66" s="2" t="s">
        <v>68</v>
      </c>
      <c r="D66" s="2" t="s">
        <v>69</v>
      </c>
      <c r="E66" s="68"/>
      <c r="F66" s="3">
        <v>498</v>
      </c>
      <c r="G66" s="69">
        <f t="shared" si="2"/>
        <v>9.96</v>
      </c>
      <c r="H66" s="69">
        <f t="shared" si="3"/>
        <v>507.96</v>
      </c>
      <c r="I66" s="77"/>
      <c r="J66" s="73"/>
      <c r="K66" s="73"/>
      <c r="L66" s="73"/>
    </row>
    <row r="67" ht="15" spans="1:12">
      <c r="A67" s="72"/>
      <c r="B67" s="73"/>
      <c r="C67" s="2" t="s">
        <v>70</v>
      </c>
      <c r="D67" s="2" t="s">
        <v>56</v>
      </c>
      <c r="E67" s="68"/>
      <c r="F67" s="3">
        <v>4899</v>
      </c>
      <c r="G67" s="69">
        <f t="shared" si="2"/>
        <v>97.98</v>
      </c>
      <c r="H67" s="69">
        <f t="shared" si="3"/>
        <v>4996.98</v>
      </c>
      <c r="I67" s="77"/>
      <c r="J67" s="73"/>
      <c r="K67" s="73"/>
      <c r="L67" s="73"/>
    </row>
    <row r="68" ht="15" spans="1:12">
      <c r="A68" s="72"/>
      <c r="B68" s="73"/>
      <c r="C68" s="2" t="s">
        <v>70</v>
      </c>
      <c r="D68" s="2" t="s">
        <v>56</v>
      </c>
      <c r="E68" s="68"/>
      <c r="F68" s="3">
        <v>4899</v>
      </c>
      <c r="G68" s="69">
        <f t="shared" si="2"/>
        <v>97.98</v>
      </c>
      <c r="H68" s="69">
        <f t="shared" si="3"/>
        <v>4996.98</v>
      </c>
      <c r="I68" s="77"/>
      <c r="J68" s="73"/>
      <c r="K68" s="73"/>
      <c r="L68" s="73"/>
    </row>
    <row r="69" ht="15" spans="1:12">
      <c r="A69" s="72"/>
      <c r="B69" s="73"/>
      <c r="C69" s="2" t="s">
        <v>70</v>
      </c>
      <c r="D69" s="2" t="s">
        <v>71</v>
      </c>
      <c r="E69" s="68"/>
      <c r="F69" s="3">
        <v>6412</v>
      </c>
      <c r="G69" s="69">
        <f t="shared" si="2"/>
        <v>128.24</v>
      </c>
      <c r="H69" s="69">
        <f t="shared" si="3"/>
        <v>6540.24</v>
      </c>
      <c r="I69" s="77"/>
      <c r="J69" s="73"/>
      <c r="K69" s="73"/>
      <c r="L69" s="73"/>
    </row>
    <row r="70" ht="15" spans="1:12">
      <c r="A70" s="72"/>
      <c r="B70" s="73"/>
      <c r="C70" s="2" t="s">
        <v>70</v>
      </c>
      <c r="D70" s="2" t="s">
        <v>71</v>
      </c>
      <c r="E70" s="68"/>
      <c r="F70" s="3">
        <v>6412</v>
      </c>
      <c r="G70" s="69">
        <f t="shared" si="2"/>
        <v>128.24</v>
      </c>
      <c r="H70" s="69">
        <f t="shared" si="3"/>
        <v>6540.24</v>
      </c>
      <c r="I70" s="77"/>
      <c r="J70" s="73"/>
      <c r="K70" s="73"/>
      <c r="L70" s="73"/>
    </row>
    <row r="71" ht="15" spans="1:12">
      <c r="A71" s="72"/>
      <c r="B71" s="73"/>
      <c r="C71" s="2" t="s">
        <v>70</v>
      </c>
      <c r="D71" s="2" t="s">
        <v>72</v>
      </c>
      <c r="E71" s="68"/>
      <c r="F71" s="3">
        <v>2324</v>
      </c>
      <c r="G71" s="69">
        <f t="shared" si="2"/>
        <v>46.48</v>
      </c>
      <c r="H71" s="69">
        <f t="shared" si="3"/>
        <v>2370.48</v>
      </c>
      <c r="I71" s="77"/>
      <c r="J71" s="73"/>
      <c r="K71" s="73"/>
      <c r="L71" s="73"/>
    </row>
    <row r="72" ht="15" spans="1:12">
      <c r="A72" s="72"/>
      <c r="B72" s="73"/>
      <c r="C72" s="2" t="s">
        <v>70</v>
      </c>
      <c r="D72" s="2" t="s">
        <v>72</v>
      </c>
      <c r="E72" s="68"/>
      <c r="F72" s="3">
        <v>2324</v>
      </c>
      <c r="G72" s="69">
        <f t="shared" si="2"/>
        <v>46.48</v>
      </c>
      <c r="H72" s="69">
        <f t="shared" si="3"/>
        <v>2370.48</v>
      </c>
      <c r="I72" s="77"/>
      <c r="J72" s="73"/>
      <c r="K72" s="73"/>
      <c r="L72" s="73"/>
    </row>
    <row r="73" ht="15" spans="1:12">
      <c r="A73" s="72"/>
      <c r="B73" s="73"/>
      <c r="C73" s="2" t="s">
        <v>73</v>
      </c>
      <c r="D73" s="2" t="s">
        <v>74</v>
      </c>
      <c r="E73" s="68"/>
      <c r="F73" s="3">
        <v>2288</v>
      </c>
      <c r="G73" s="69">
        <f t="shared" si="2"/>
        <v>45.76</v>
      </c>
      <c r="H73" s="69">
        <f t="shared" si="3"/>
        <v>2333.76</v>
      </c>
      <c r="I73" s="77"/>
      <c r="J73" s="73"/>
      <c r="K73" s="73"/>
      <c r="L73" s="73"/>
    </row>
    <row r="74" ht="15" spans="1:12">
      <c r="A74" s="72"/>
      <c r="B74" s="73"/>
      <c r="C74" s="2" t="s">
        <v>73</v>
      </c>
      <c r="D74" s="2" t="s">
        <v>74</v>
      </c>
      <c r="E74" s="68"/>
      <c r="F74" s="3">
        <v>2288</v>
      </c>
      <c r="G74" s="69">
        <f t="shared" si="2"/>
        <v>45.76</v>
      </c>
      <c r="H74" s="69">
        <f t="shared" si="3"/>
        <v>2333.76</v>
      </c>
      <c r="I74" s="77"/>
      <c r="J74" s="73"/>
      <c r="K74" s="73"/>
      <c r="L74" s="73"/>
    </row>
    <row r="75" ht="15" spans="1:12">
      <c r="A75" s="72"/>
      <c r="B75" s="73"/>
      <c r="C75" s="2" t="s">
        <v>73</v>
      </c>
      <c r="D75" s="2" t="s">
        <v>75</v>
      </c>
      <c r="E75" s="68"/>
      <c r="F75" s="3">
        <v>728</v>
      </c>
      <c r="G75" s="69">
        <f t="shared" si="2"/>
        <v>14.56</v>
      </c>
      <c r="H75" s="69">
        <f t="shared" si="3"/>
        <v>742.56</v>
      </c>
      <c r="I75" s="77"/>
      <c r="J75" s="73"/>
      <c r="K75" s="73"/>
      <c r="L75" s="73"/>
    </row>
    <row r="76" ht="15" spans="1:12">
      <c r="A76" s="72"/>
      <c r="B76" s="73"/>
      <c r="C76" s="2" t="s">
        <v>73</v>
      </c>
      <c r="D76" s="2" t="s">
        <v>75</v>
      </c>
      <c r="E76" s="68"/>
      <c r="F76" s="3">
        <v>728</v>
      </c>
      <c r="G76" s="69">
        <f t="shared" si="2"/>
        <v>14.56</v>
      </c>
      <c r="H76" s="69">
        <f t="shared" si="3"/>
        <v>742.56</v>
      </c>
      <c r="I76" s="77"/>
      <c r="J76" s="73"/>
      <c r="K76" s="73"/>
      <c r="L76" s="73"/>
    </row>
    <row r="77" ht="15" spans="1:12">
      <c r="A77" s="72"/>
      <c r="B77" s="73"/>
      <c r="C77" s="2" t="s">
        <v>76</v>
      </c>
      <c r="D77" s="2" t="s">
        <v>77</v>
      </c>
      <c r="E77" s="68"/>
      <c r="F77" s="3">
        <v>1976</v>
      </c>
      <c r="G77" s="69">
        <f t="shared" si="2"/>
        <v>39.52</v>
      </c>
      <c r="H77" s="69">
        <f t="shared" si="3"/>
        <v>2015.52</v>
      </c>
      <c r="I77" s="77"/>
      <c r="J77" s="73"/>
      <c r="K77" s="73"/>
      <c r="L77" s="73"/>
    </row>
    <row r="78" ht="15" spans="1:12">
      <c r="A78" s="72"/>
      <c r="B78" s="73"/>
      <c r="C78" s="2" t="s">
        <v>76</v>
      </c>
      <c r="D78" s="2" t="s">
        <v>77</v>
      </c>
      <c r="E78" s="68"/>
      <c r="F78" s="3">
        <v>1976</v>
      </c>
      <c r="G78" s="69">
        <f t="shared" si="2"/>
        <v>39.52</v>
      </c>
      <c r="H78" s="69">
        <f t="shared" si="3"/>
        <v>2015.52</v>
      </c>
      <c r="I78" s="77"/>
      <c r="J78" s="73"/>
      <c r="K78" s="73"/>
      <c r="L78" s="73"/>
    </row>
    <row r="79" ht="15" spans="1:12">
      <c r="A79" s="72"/>
      <c r="B79" s="73"/>
      <c r="C79" s="2" t="s">
        <v>76</v>
      </c>
      <c r="D79" s="2" t="s">
        <v>55</v>
      </c>
      <c r="E79" s="68"/>
      <c r="F79" s="3">
        <v>451</v>
      </c>
      <c r="G79" s="69">
        <f t="shared" si="2"/>
        <v>9.02</v>
      </c>
      <c r="H79" s="69">
        <f t="shared" si="3"/>
        <v>460.02</v>
      </c>
      <c r="I79" s="77"/>
      <c r="J79" s="73"/>
      <c r="K79" s="73"/>
      <c r="L79" s="73"/>
    </row>
    <row r="80" ht="15" spans="1:12">
      <c r="A80" s="72"/>
      <c r="B80" s="73"/>
      <c r="C80" s="2" t="s">
        <v>76</v>
      </c>
      <c r="D80" s="2" t="s">
        <v>55</v>
      </c>
      <c r="E80" s="68"/>
      <c r="F80" s="3">
        <v>451</v>
      </c>
      <c r="G80" s="69">
        <f t="shared" si="2"/>
        <v>9.02</v>
      </c>
      <c r="H80" s="69">
        <f t="shared" si="3"/>
        <v>460.02</v>
      </c>
      <c r="I80" s="77"/>
      <c r="J80" s="73"/>
      <c r="K80" s="73"/>
      <c r="L80" s="73"/>
    </row>
    <row r="81" ht="15" spans="1:12">
      <c r="A81" s="72"/>
      <c r="B81" s="73"/>
      <c r="C81" s="2" t="s">
        <v>76</v>
      </c>
      <c r="D81" s="2" t="s">
        <v>56</v>
      </c>
      <c r="E81" s="68"/>
      <c r="F81" s="3">
        <v>832</v>
      </c>
      <c r="G81" s="69">
        <f t="shared" si="2"/>
        <v>16.64</v>
      </c>
      <c r="H81" s="69">
        <f t="shared" si="3"/>
        <v>848.64</v>
      </c>
      <c r="I81" s="77"/>
      <c r="J81" s="73"/>
      <c r="K81" s="73"/>
      <c r="L81" s="73"/>
    </row>
    <row r="82" ht="15" spans="1:12">
      <c r="A82" s="72"/>
      <c r="B82" s="73"/>
      <c r="C82" s="2" t="s">
        <v>76</v>
      </c>
      <c r="D82" s="2" t="s">
        <v>56</v>
      </c>
      <c r="E82" s="68"/>
      <c r="F82" s="3">
        <v>832</v>
      </c>
      <c r="G82" s="69">
        <f t="shared" si="2"/>
        <v>16.64</v>
      </c>
      <c r="H82" s="69">
        <f t="shared" si="3"/>
        <v>848.64</v>
      </c>
      <c r="I82" s="77"/>
      <c r="J82" s="73"/>
      <c r="K82" s="73"/>
      <c r="L82" s="73"/>
    </row>
    <row r="83" ht="15" spans="1:12">
      <c r="A83" s="72"/>
      <c r="B83" s="73"/>
      <c r="C83" s="2" t="s">
        <v>78</v>
      </c>
      <c r="D83" s="2" t="s">
        <v>79</v>
      </c>
      <c r="E83" s="68"/>
      <c r="F83" s="3">
        <v>3182</v>
      </c>
      <c r="G83" s="69">
        <f t="shared" si="2"/>
        <v>63.64</v>
      </c>
      <c r="H83" s="69">
        <f t="shared" si="3"/>
        <v>3245.64</v>
      </c>
      <c r="I83" s="77"/>
      <c r="J83" s="73"/>
      <c r="K83" s="73"/>
      <c r="L83" s="73"/>
    </row>
    <row r="84" ht="15" spans="1:12">
      <c r="A84" s="72"/>
      <c r="B84" s="73"/>
      <c r="C84" s="2" t="s">
        <v>78</v>
      </c>
      <c r="D84" s="2" t="s">
        <v>79</v>
      </c>
      <c r="E84" s="68"/>
      <c r="F84" s="3">
        <v>3182</v>
      </c>
      <c r="G84" s="69">
        <f t="shared" si="2"/>
        <v>63.64</v>
      </c>
      <c r="H84" s="69">
        <f t="shared" si="3"/>
        <v>3245.64</v>
      </c>
      <c r="I84" s="77"/>
      <c r="J84" s="73"/>
      <c r="K84" s="73"/>
      <c r="L84" s="73"/>
    </row>
    <row r="85" ht="15" spans="1:12">
      <c r="A85" s="72"/>
      <c r="B85" s="73"/>
      <c r="C85" s="2" t="s">
        <v>78</v>
      </c>
      <c r="D85" s="2" t="s">
        <v>80</v>
      </c>
      <c r="E85" s="68"/>
      <c r="F85" s="3">
        <v>1228</v>
      </c>
      <c r="G85" s="69">
        <f t="shared" si="2"/>
        <v>24.56</v>
      </c>
      <c r="H85" s="69">
        <f t="shared" si="3"/>
        <v>1252.56</v>
      </c>
      <c r="I85" s="77"/>
      <c r="J85" s="73"/>
      <c r="K85" s="73"/>
      <c r="L85" s="73"/>
    </row>
    <row r="86" ht="15" spans="1:12">
      <c r="A86" s="72"/>
      <c r="B86" s="73"/>
      <c r="C86" s="2" t="s">
        <v>78</v>
      </c>
      <c r="D86" s="2" t="s">
        <v>80</v>
      </c>
      <c r="E86" s="68"/>
      <c r="F86" s="3">
        <v>1228</v>
      </c>
      <c r="G86" s="69">
        <f t="shared" si="2"/>
        <v>24.56</v>
      </c>
      <c r="H86" s="69">
        <f t="shared" si="3"/>
        <v>1252.56</v>
      </c>
      <c r="I86" s="77"/>
      <c r="J86" s="73"/>
      <c r="K86" s="73"/>
      <c r="L86" s="73"/>
    </row>
    <row r="87" ht="15" spans="1:12">
      <c r="A87" s="72"/>
      <c r="B87" s="73"/>
      <c r="C87" s="2" t="s">
        <v>78</v>
      </c>
      <c r="D87" s="2" t="s">
        <v>48</v>
      </c>
      <c r="E87" s="68"/>
      <c r="F87" s="3">
        <v>6126</v>
      </c>
      <c r="G87" s="69">
        <f t="shared" si="2"/>
        <v>122.52</v>
      </c>
      <c r="H87" s="69">
        <f t="shared" si="3"/>
        <v>6248.52</v>
      </c>
      <c r="I87" s="77"/>
      <c r="J87" s="73"/>
      <c r="K87" s="73"/>
      <c r="L87" s="73"/>
    </row>
    <row r="88" ht="15" spans="1:12">
      <c r="A88" s="72"/>
      <c r="B88" s="73"/>
      <c r="C88" s="2" t="s">
        <v>78</v>
      </c>
      <c r="D88" s="2" t="s">
        <v>48</v>
      </c>
      <c r="E88" s="68"/>
      <c r="F88" s="3">
        <v>6126</v>
      </c>
      <c r="G88" s="69">
        <f t="shared" si="2"/>
        <v>122.52</v>
      </c>
      <c r="H88" s="69">
        <f t="shared" si="3"/>
        <v>6248.52</v>
      </c>
      <c r="I88" s="77"/>
      <c r="J88" s="73"/>
      <c r="K88" s="73"/>
      <c r="L88" s="73"/>
    </row>
    <row r="89" ht="15" spans="1:12">
      <c r="A89" s="72"/>
      <c r="B89" s="73"/>
      <c r="C89" s="2" t="s">
        <v>78</v>
      </c>
      <c r="D89" s="2" t="s">
        <v>49</v>
      </c>
      <c r="E89" s="68"/>
      <c r="F89" s="3">
        <v>863</v>
      </c>
      <c r="G89" s="69">
        <f t="shared" si="2"/>
        <v>17.26</v>
      </c>
      <c r="H89" s="69">
        <f t="shared" si="3"/>
        <v>880.26</v>
      </c>
      <c r="I89" s="77"/>
      <c r="J89" s="73"/>
      <c r="K89" s="73"/>
      <c r="L89" s="73"/>
    </row>
    <row r="90" ht="15" spans="1:12">
      <c r="A90" s="72"/>
      <c r="B90" s="73"/>
      <c r="C90" s="2" t="s">
        <v>78</v>
      </c>
      <c r="D90" s="2" t="s">
        <v>49</v>
      </c>
      <c r="E90" s="68"/>
      <c r="F90" s="3">
        <v>863</v>
      </c>
      <c r="G90" s="69">
        <f t="shared" si="2"/>
        <v>17.26</v>
      </c>
      <c r="H90" s="69">
        <f t="shared" si="3"/>
        <v>880.26</v>
      </c>
      <c r="I90" s="77"/>
      <c r="J90" s="73"/>
      <c r="K90" s="73"/>
      <c r="L90" s="73"/>
    </row>
    <row r="91" ht="15" spans="1:12">
      <c r="A91" s="72"/>
      <c r="B91" s="73"/>
      <c r="C91" s="2" t="s">
        <v>81</v>
      </c>
      <c r="D91" s="2" t="s">
        <v>82</v>
      </c>
      <c r="E91" s="68"/>
      <c r="F91" s="3">
        <v>1228</v>
      </c>
      <c r="G91" s="69">
        <f t="shared" si="2"/>
        <v>24.56</v>
      </c>
      <c r="H91" s="69">
        <f t="shared" si="3"/>
        <v>1252.56</v>
      </c>
      <c r="I91" s="77"/>
      <c r="J91" s="73"/>
      <c r="K91" s="73"/>
      <c r="L91" s="73"/>
    </row>
    <row r="92" ht="15" spans="1:12">
      <c r="A92" s="72"/>
      <c r="B92" s="73"/>
      <c r="C92" s="2" t="s">
        <v>81</v>
      </c>
      <c r="D92" s="2" t="s">
        <v>82</v>
      </c>
      <c r="E92" s="68"/>
      <c r="F92" s="3">
        <v>1228</v>
      </c>
      <c r="G92" s="69">
        <f t="shared" si="2"/>
        <v>24.56</v>
      </c>
      <c r="H92" s="69">
        <f t="shared" si="3"/>
        <v>1252.56</v>
      </c>
      <c r="I92" s="77"/>
      <c r="J92" s="73"/>
      <c r="K92" s="73"/>
      <c r="L92" s="73"/>
    </row>
    <row r="93" ht="15" spans="1:12">
      <c r="A93" s="72"/>
      <c r="B93" s="73"/>
      <c r="C93" s="2" t="s">
        <v>81</v>
      </c>
      <c r="D93" s="2" t="s">
        <v>65</v>
      </c>
      <c r="E93" s="68"/>
      <c r="F93" s="3">
        <v>2569</v>
      </c>
      <c r="G93" s="69">
        <f t="shared" si="2"/>
        <v>51.38</v>
      </c>
      <c r="H93" s="69">
        <f t="shared" si="3"/>
        <v>2620.38</v>
      </c>
      <c r="I93" s="77"/>
      <c r="J93" s="73"/>
      <c r="K93" s="73"/>
      <c r="L93" s="73"/>
    </row>
    <row r="94" ht="15" spans="1:12">
      <c r="A94" s="72"/>
      <c r="B94" s="73"/>
      <c r="C94" s="2" t="s">
        <v>81</v>
      </c>
      <c r="D94" s="2" t="s">
        <v>65</v>
      </c>
      <c r="E94" s="68"/>
      <c r="F94" s="3">
        <v>2569</v>
      </c>
      <c r="G94" s="69">
        <f t="shared" si="2"/>
        <v>51.38</v>
      </c>
      <c r="H94" s="69">
        <f t="shared" si="3"/>
        <v>2620.38</v>
      </c>
      <c r="I94" s="77"/>
      <c r="J94" s="73"/>
      <c r="K94" s="73"/>
      <c r="L94" s="73"/>
    </row>
    <row r="95" ht="15" spans="1:12">
      <c r="A95" s="72"/>
      <c r="B95" s="73"/>
      <c r="C95" s="2" t="s">
        <v>83</v>
      </c>
      <c r="D95" s="2" t="s">
        <v>52</v>
      </c>
      <c r="E95" s="68"/>
      <c r="F95" s="3">
        <v>2829</v>
      </c>
      <c r="G95" s="69">
        <f t="shared" si="2"/>
        <v>56.58</v>
      </c>
      <c r="H95" s="69">
        <f t="shared" si="3"/>
        <v>2885.58</v>
      </c>
      <c r="I95" s="77"/>
      <c r="J95" s="73"/>
      <c r="K95" s="73"/>
      <c r="L95" s="73"/>
    </row>
    <row r="96" ht="15" spans="1:12">
      <c r="A96" s="72"/>
      <c r="B96" s="73"/>
      <c r="C96" s="2" t="s">
        <v>83</v>
      </c>
      <c r="D96" s="2" t="s">
        <v>52</v>
      </c>
      <c r="E96" s="68"/>
      <c r="F96" s="3">
        <v>2829</v>
      </c>
      <c r="G96" s="69">
        <f t="shared" si="2"/>
        <v>56.58</v>
      </c>
      <c r="H96" s="69">
        <f t="shared" si="3"/>
        <v>2885.58</v>
      </c>
      <c r="I96" s="77"/>
      <c r="J96" s="73"/>
      <c r="K96" s="73"/>
      <c r="L96" s="73"/>
    </row>
    <row r="97" ht="15" spans="1:12">
      <c r="A97" s="72"/>
      <c r="B97" s="73"/>
      <c r="C97" s="2" t="s">
        <v>83</v>
      </c>
      <c r="D97" s="2" t="s">
        <v>53</v>
      </c>
      <c r="E97" s="68"/>
      <c r="F97" s="3">
        <v>811</v>
      </c>
      <c r="G97" s="69">
        <f t="shared" si="2"/>
        <v>16.22</v>
      </c>
      <c r="H97" s="69">
        <f t="shared" si="3"/>
        <v>827.22</v>
      </c>
      <c r="I97" s="77"/>
      <c r="J97" s="73"/>
      <c r="K97" s="73"/>
      <c r="L97" s="73"/>
    </row>
    <row r="98" ht="15" spans="1:12">
      <c r="A98" s="72"/>
      <c r="B98" s="73"/>
      <c r="C98" s="2" t="s">
        <v>83</v>
      </c>
      <c r="D98" s="2" t="s">
        <v>53</v>
      </c>
      <c r="E98" s="68"/>
      <c r="F98" s="3">
        <v>811</v>
      </c>
      <c r="G98" s="69">
        <f t="shared" si="2"/>
        <v>16.22</v>
      </c>
      <c r="H98" s="69">
        <f t="shared" si="3"/>
        <v>827.22</v>
      </c>
      <c r="I98" s="77"/>
      <c r="J98" s="73"/>
      <c r="K98" s="73"/>
      <c r="L98" s="73"/>
    </row>
    <row r="99" ht="15" spans="1:12">
      <c r="A99" s="72"/>
      <c r="B99" s="73"/>
      <c r="C99" s="2" t="s">
        <v>83</v>
      </c>
      <c r="D99" s="2" t="s">
        <v>69</v>
      </c>
      <c r="E99" s="68"/>
      <c r="F99" s="3">
        <v>457</v>
      </c>
      <c r="G99" s="69">
        <f t="shared" si="2"/>
        <v>9.14</v>
      </c>
      <c r="H99" s="69">
        <f t="shared" si="3"/>
        <v>466.14</v>
      </c>
      <c r="I99" s="77"/>
      <c r="J99" s="73"/>
      <c r="K99" s="73"/>
      <c r="L99" s="73"/>
    </row>
    <row r="100" ht="15" spans="1:12">
      <c r="A100" s="72"/>
      <c r="B100" s="73"/>
      <c r="C100" s="2" t="s">
        <v>83</v>
      </c>
      <c r="D100" s="2" t="s">
        <v>69</v>
      </c>
      <c r="E100" s="68"/>
      <c r="F100" s="3">
        <v>457</v>
      </c>
      <c r="G100" s="69">
        <f t="shared" si="2"/>
        <v>9.14</v>
      </c>
      <c r="H100" s="69">
        <f t="shared" si="3"/>
        <v>466.14</v>
      </c>
      <c r="I100" s="77"/>
      <c r="J100" s="73"/>
      <c r="K100" s="73"/>
      <c r="L100" s="73"/>
    </row>
    <row r="101" ht="15" spans="1:12">
      <c r="A101" s="72"/>
      <c r="B101" s="73"/>
      <c r="C101" s="2" t="s">
        <v>84</v>
      </c>
      <c r="D101" s="2" t="s">
        <v>56</v>
      </c>
      <c r="E101" s="68"/>
      <c r="F101" s="3">
        <v>2090</v>
      </c>
      <c r="G101" s="69">
        <f t="shared" si="2"/>
        <v>41.8</v>
      </c>
      <c r="H101" s="69">
        <f t="shared" si="3"/>
        <v>2131.8</v>
      </c>
      <c r="I101" s="77"/>
      <c r="J101" s="73"/>
      <c r="K101" s="73"/>
      <c r="L101" s="73"/>
    </row>
    <row r="102" ht="15" spans="1:12">
      <c r="A102" s="72"/>
      <c r="B102" s="73"/>
      <c r="C102" s="2" t="s">
        <v>84</v>
      </c>
      <c r="D102" s="2" t="s">
        <v>56</v>
      </c>
      <c r="E102" s="68"/>
      <c r="F102" s="3">
        <v>2090</v>
      </c>
      <c r="G102" s="69">
        <f t="shared" si="2"/>
        <v>41.8</v>
      </c>
      <c r="H102" s="69">
        <f t="shared" si="3"/>
        <v>2131.8</v>
      </c>
      <c r="I102" s="77"/>
      <c r="J102" s="73"/>
      <c r="K102" s="73"/>
      <c r="L102" s="73"/>
    </row>
    <row r="103" ht="15" spans="1:12">
      <c r="A103" s="72"/>
      <c r="B103" s="73"/>
      <c r="C103" s="2" t="s">
        <v>84</v>
      </c>
      <c r="D103" s="2" t="s">
        <v>71</v>
      </c>
      <c r="E103" s="68"/>
      <c r="F103" s="3">
        <v>484</v>
      </c>
      <c r="G103" s="69">
        <f t="shared" si="2"/>
        <v>9.68</v>
      </c>
      <c r="H103" s="69">
        <f t="shared" si="3"/>
        <v>493.68</v>
      </c>
      <c r="I103" s="77"/>
      <c r="J103" s="73"/>
      <c r="K103" s="73"/>
      <c r="L103" s="73"/>
    </row>
    <row r="104" ht="15" spans="1:12">
      <c r="A104" s="72"/>
      <c r="B104" s="73"/>
      <c r="C104" s="2" t="s">
        <v>84</v>
      </c>
      <c r="D104" s="2" t="s">
        <v>71</v>
      </c>
      <c r="E104" s="68"/>
      <c r="F104" s="3">
        <v>484</v>
      </c>
      <c r="G104" s="69">
        <f t="shared" si="2"/>
        <v>9.68</v>
      </c>
      <c r="H104" s="69">
        <f t="shared" si="3"/>
        <v>493.68</v>
      </c>
      <c r="I104" s="77"/>
      <c r="J104" s="73"/>
      <c r="K104" s="73"/>
      <c r="L104" s="73"/>
    </row>
    <row r="105" ht="15" spans="1:12">
      <c r="A105" s="72"/>
      <c r="B105" s="73"/>
      <c r="C105" s="2" t="s">
        <v>84</v>
      </c>
      <c r="D105" s="2" t="s">
        <v>72</v>
      </c>
      <c r="E105" s="68"/>
      <c r="F105" s="3">
        <v>380</v>
      </c>
      <c r="G105" s="69">
        <f t="shared" si="2"/>
        <v>7.6</v>
      </c>
      <c r="H105" s="69">
        <f t="shared" si="3"/>
        <v>387.6</v>
      </c>
      <c r="I105" s="77"/>
      <c r="J105" s="73"/>
      <c r="K105" s="73"/>
      <c r="L105" s="73"/>
    </row>
    <row r="106" ht="15" spans="1:12">
      <c r="A106" s="72"/>
      <c r="B106" s="73"/>
      <c r="C106" s="2" t="s">
        <v>84</v>
      </c>
      <c r="D106" s="2" t="s">
        <v>72</v>
      </c>
      <c r="E106" s="68"/>
      <c r="F106" s="3">
        <v>380</v>
      </c>
      <c r="G106" s="69">
        <f t="shared" si="2"/>
        <v>7.6</v>
      </c>
      <c r="H106" s="69">
        <f t="shared" si="3"/>
        <v>387.6</v>
      </c>
      <c r="I106" s="77"/>
      <c r="J106" s="73"/>
      <c r="K106" s="73"/>
      <c r="L106" s="73"/>
    </row>
    <row r="107" ht="15" spans="1:12">
      <c r="A107" s="72"/>
      <c r="B107" s="73"/>
      <c r="C107" s="2" t="s">
        <v>84</v>
      </c>
      <c r="D107" s="2" t="s">
        <v>85</v>
      </c>
      <c r="E107" s="68"/>
      <c r="F107" s="3">
        <v>510</v>
      </c>
      <c r="G107" s="69">
        <f t="shared" si="2"/>
        <v>10.2</v>
      </c>
      <c r="H107" s="69">
        <f t="shared" si="3"/>
        <v>520.2</v>
      </c>
      <c r="I107" s="77"/>
      <c r="J107" s="73"/>
      <c r="K107" s="73"/>
      <c r="L107" s="73"/>
    </row>
    <row r="108" ht="15" spans="1:12">
      <c r="A108" s="72"/>
      <c r="B108" s="73"/>
      <c r="C108" s="2" t="s">
        <v>84</v>
      </c>
      <c r="D108" s="2" t="s">
        <v>85</v>
      </c>
      <c r="E108" s="68"/>
      <c r="F108" s="3">
        <v>510</v>
      </c>
      <c r="G108" s="69">
        <f t="shared" si="2"/>
        <v>10.2</v>
      </c>
      <c r="H108" s="69">
        <f t="shared" si="3"/>
        <v>520.2</v>
      </c>
      <c r="I108" s="77"/>
      <c r="J108" s="73"/>
      <c r="K108" s="73"/>
      <c r="L108" s="73"/>
    </row>
    <row r="109" ht="15" spans="1:12">
      <c r="A109" s="72"/>
      <c r="B109" s="73"/>
      <c r="C109" s="2" t="s">
        <v>86</v>
      </c>
      <c r="D109" s="2" t="s">
        <v>71</v>
      </c>
      <c r="E109" s="68"/>
      <c r="F109" s="3">
        <v>244</v>
      </c>
      <c r="G109" s="69">
        <f t="shared" si="2"/>
        <v>4.88</v>
      </c>
      <c r="H109" s="69">
        <f t="shared" si="3"/>
        <v>248.88</v>
      </c>
      <c r="I109" s="77"/>
      <c r="J109" s="73"/>
      <c r="K109" s="73"/>
      <c r="L109" s="73"/>
    </row>
    <row r="110" ht="15" spans="1:12">
      <c r="A110" s="72"/>
      <c r="B110" s="73"/>
      <c r="C110" s="2" t="s">
        <v>86</v>
      </c>
      <c r="D110" s="2" t="s">
        <v>71</v>
      </c>
      <c r="E110" s="68"/>
      <c r="F110" s="3">
        <v>244</v>
      </c>
      <c r="G110" s="69">
        <f t="shared" si="2"/>
        <v>4.88</v>
      </c>
      <c r="H110" s="69">
        <f t="shared" si="3"/>
        <v>248.88</v>
      </c>
      <c r="I110" s="77"/>
      <c r="J110" s="73"/>
      <c r="K110" s="73"/>
      <c r="L110" s="73"/>
    </row>
    <row r="111" ht="15" spans="1:12">
      <c r="A111" s="72"/>
      <c r="B111" s="73"/>
      <c r="C111" s="2" t="s">
        <v>86</v>
      </c>
      <c r="D111" s="2" t="s">
        <v>72</v>
      </c>
      <c r="E111" s="68"/>
      <c r="F111" s="3">
        <v>218</v>
      </c>
      <c r="G111" s="69">
        <f t="shared" si="2"/>
        <v>4.36</v>
      </c>
      <c r="H111" s="69">
        <f t="shared" si="3"/>
        <v>222.36</v>
      </c>
      <c r="I111" s="77"/>
      <c r="J111" s="73"/>
      <c r="K111" s="73"/>
      <c r="L111" s="73"/>
    </row>
    <row r="112" ht="15" spans="1:12">
      <c r="A112" s="72"/>
      <c r="B112" s="73"/>
      <c r="C112" s="2" t="s">
        <v>86</v>
      </c>
      <c r="D112" s="2" t="s">
        <v>72</v>
      </c>
      <c r="E112" s="68"/>
      <c r="F112" s="3">
        <v>218</v>
      </c>
      <c r="G112" s="69">
        <f t="shared" si="2"/>
        <v>4.36</v>
      </c>
      <c r="H112" s="69">
        <f t="shared" si="3"/>
        <v>222.36</v>
      </c>
      <c r="I112" s="77"/>
      <c r="J112" s="73"/>
      <c r="K112" s="73"/>
      <c r="L112" s="73"/>
    </row>
    <row r="113" ht="15" spans="1:12">
      <c r="A113" s="72"/>
      <c r="B113" s="73"/>
      <c r="C113" s="2" t="s">
        <v>86</v>
      </c>
      <c r="D113" s="2" t="s">
        <v>85</v>
      </c>
      <c r="E113" s="68"/>
      <c r="F113" s="3">
        <v>2096</v>
      </c>
      <c r="G113" s="69">
        <f t="shared" si="2"/>
        <v>41.92</v>
      </c>
      <c r="H113" s="69">
        <f t="shared" si="3"/>
        <v>2137.92</v>
      </c>
      <c r="I113" s="77"/>
      <c r="J113" s="73"/>
      <c r="K113" s="73"/>
      <c r="L113" s="73"/>
    </row>
    <row r="114" ht="15" spans="1:12">
      <c r="A114" s="72"/>
      <c r="B114" s="73"/>
      <c r="C114" s="2" t="s">
        <v>86</v>
      </c>
      <c r="D114" s="2" t="s">
        <v>85</v>
      </c>
      <c r="E114" s="68"/>
      <c r="F114" s="3">
        <v>2096</v>
      </c>
      <c r="G114" s="69">
        <f t="shared" ref="G114:G123" si="4">F114*0.02</f>
        <v>41.92</v>
      </c>
      <c r="H114" s="69">
        <f t="shared" ref="H114:H123" si="5">SUM(F114:G114)</f>
        <v>2137.92</v>
      </c>
      <c r="I114" s="77"/>
      <c r="J114" s="73"/>
      <c r="K114" s="73"/>
      <c r="L114" s="73"/>
    </row>
    <row r="115" ht="15" spans="1:12">
      <c r="A115" s="72"/>
      <c r="B115" s="73"/>
      <c r="C115" s="2" t="s">
        <v>86</v>
      </c>
      <c r="D115" s="2" t="s">
        <v>87</v>
      </c>
      <c r="E115" s="68"/>
      <c r="F115" s="3">
        <v>2168</v>
      </c>
      <c r="G115" s="69">
        <f t="shared" si="4"/>
        <v>43.36</v>
      </c>
      <c r="H115" s="69">
        <f t="shared" si="5"/>
        <v>2211.36</v>
      </c>
      <c r="I115" s="77"/>
      <c r="J115" s="73"/>
      <c r="K115" s="73"/>
      <c r="L115" s="73"/>
    </row>
    <row r="116" ht="15" spans="1:12">
      <c r="A116" s="72"/>
      <c r="B116" s="73"/>
      <c r="C116" s="2" t="s">
        <v>86</v>
      </c>
      <c r="D116" s="2" t="s">
        <v>87</v>
      </c>
      <c r="E116" s="68"/>
      <c r="F116" s="3">
        <v>2168</v>
      </c>
      <c r="G116" s="69">
        <f t="shared" si="4"/>
        <v>43.36</v>
      </c>
      <c r="H116" s="69">
        <f t="shared" si="5"/>
        <v>2211.36</v>
      </c>
      <c r="I116" s="77"/>
      <c r="J116" s="73"/>
      <c r="K116" s="73"/>
      <c r="L116" s="73"/>
    </row>
    <row r="117" ht="15" spans="1:12">
      <c r="A117" s="72"/>
      <c r="B117" s="73"/>
      <c r="C117" s="2" t="s">
        <v>88</v>
      </c>
      <c r="D117" s="2" t="s">
        <v>63</v>
      </c>
      <c r="E117" s="68"/>
      <c r="F117" s="3">
        <v>1155</v>
      </c>
      <c r="G117" s="69">
        <f t="shared" si="4"/>
        <v>23.1</v>
      </c>
      <c r="H117" s="69">
        <f t="shared" si="5"/>
        <v>1178.1</v>
      </c>
      <c r="I117" s="77"/>
      <c r="J117" s="73"/>
      <c r="K117" s="73"/>
      <c r="L117" s="73"/>
    </row>
    <row r="118" ht="15" spans="1:12">
      <c r="A118" s="72"/>
      <c r="B118" s="73"/>
      <c r="C118" s="2" t="s">
        <v>88</v>
      </c>
      <c r="D118" s="2" t="s">
        <v>63</v>
      </c>
      <c r="E118" s="68"/>
      <c r="F118" s="3">
        <v>1155</v>
      </c>
      <c r="G118" s="69">
        <f t="shared" si="4"/>
        <v>23.1</v>
      </c>
      <c r="H118" s="69">
        <f t="shared" si="5"/>
        <v>1178.1</v>
      </c>
      <c r="I118" s="77"/>
      <c r="J118" s="73"/>
      <c r="K118" s="73"/>
      <c r="L118" s="73"/>
    </row>
    <row r="119" ht="15" spans="1:12">
      <c r="A119" s="72"/>
      <c r="B119" s="73"/>
      <c r="C119" s="2" t="s">
        <v>88</v>
      </c>
      <c r="D119" s="2" t="s">
        <v>89</v>
      </c>
      <c r="E119" s="68"/>
      <c r="F119" s="3">
        <v>2121</v>
      </c>
      <c r="G119" s="69">
        <f t="shared" si="4"/>
        <v>42.42</v>
      </c>
      <c r="H119" s="69">
        <f t="shared" si="5"/>
        <v>2163.42</v>
      </c>
      <c r="I119" s="77"/>
      <c r="J119" s="73"/>
      <c r="K119" s="73"/>
      <c r="L119" s="73"/>
    </row>
    <row r="120" ht="15" spans="1:12">
      <c r="A120" s="72"/>
      <c r="B120" s="73"/>
      <c r="C120" s="2" t="s">
        <v>88</v>
      </c>
      <c r="D120" s="2" t="s">
        <v>89</v>
      </c>
      <c r="E120" s="68"/>
      <c r="F120" s="3">
        <v>2121</v>
      </c>
      <c r="G120" s="69">
        <f t="shared" si="4"/>
        <v>42.42</v>
      </c>
      <c r="H120" s="69">
        <f t="shared" si="5"/>
        <v>2163.42</v>
      </c>
      <c r="I120" s="77"/>
      <c r="J120" s="73"/>
      <c r="K120" s="73"/>
      <c r="L120" s="73"/>
    </row>
    <row r="121" ht="15" spans="1:12">
      <c r="A121" s="66" t="s">
        <v>90</v>
      </c>
      <c r="B121" s="67" t="s">
        <v>29</v>
      </c>
      <c r="C121" s="34">
        <v>2375</v>
      </c>
      <c r="D121" s="34">
        <v>60</v>
      </c>
      <c r="E121" s="68"/>
      <c r="F121" s="35">
        <v>140</v>
      </c>
      <c r="G121" s="69">
        <f t="shared" si="4"/>
        <v>2.8</v>
      </c>
      <c r="H121" s="69">
        <f t="shared" si="5"/>
        <v>142.8</v>
      </c>
      <c r="I121" s="78">
        <v>46024</v>
      </c>
      <c r="J121" s="67">
        <v>0.6</v>
      </c>
      <c r="K121" s="67">
        <v>1</v>
      </c>
      <c r="L121" s="67" t="s">
        <v>91</v>
      </c>
    </row>
    <row r="122" ht="15" spans="1:12">
      <c r="A122" s="72"/>
      <c r="B122" s="73"/>
      <c r="C122" s="34">
        <v>2375</v>
      </c>
      <c r="D122" s="34">
        <v>60</v>
      </c>
      <c r="E122" s="68"/>
      <c r="F122" s="35">
        <v>140</v>
      </c>
      <c r="G122" s="69">
        <f t="shared" si="4"/>
        <v>2.8</v>
      </c>
      <c r="H122" s="69">
        <f t="shared" si="5"/>
        <v>142.8</v>
      </c>
      <c r="I122" s="79"/>
      <c r="J122" s="73"/>
      <c r="K122" s="73"/>
      <c r="L122" s="73"/>
    </row>
    <row r="123" ht="15" spans="1:12">
      <c r="A123" s="66" t="s">
        <v>28</v>
      </c>
      <c r="B123" s="67" t="s">
        <v>92</v>
      </c>
      <c r="C123" s="34">
        <v>7330</v>
      </c>
      <c r="D123" s="34">
        <v>85</v>
      </c>
      <c r="E123" s="68"/>
      <c r="F123" s="35">
        <v>614</v>
      </c>
      <c r="G123" s="69">
        <f t="shared" si="4"/>
        <v>12.28</v>
      </c>
      <c r="H123" s="69">
        <f t="shared" si="5"/>
        <v>626.28</v>
      </c>
      <c r="I123" s="80">
        <v>46024</v>
      </c>
      <c r="J123" s="67">
        <v>0.6</v>
      </c>
      <c r="K123" s="67">
        <v>1</v>
      </c>
      <c r="L123" s="67" t="s">
        <v>91</v>
      </c>
    </row>
    <row r="124" ht="15" spans="1:12">
      <c r="A124" s="72"/>
      <c r="B124" s="73"/>
      <c r="C124" s="34">
        <v>7330</v>
      </c>
      <c r="D124" s="34">
        <v>85</v>
      </c>
      <c r="E124" s="68"/>
      <c r="F124" s="35">
        <v>614</v>
      </c>
      <c r="G124" s="69">
        <f t="shared" ref="G124:G129" si="6">F124*0.02</f>
        <v>12.28</v>
      </c>
      <c r="H124" s="69">
        <f t="shared" ref="H124:H129" si="7">SUM(F124:G124)</f>
        <v>626.28</v>
      </c>
      <c r="I124" s="81"/>
      <c r="J124" s="73"/>
      <c r="K124" s="73"/>
      <c r="L124" s="73"/>
    </row>
    <row r="125" ht="15" spans="1:12">
      <c r="A125" s="72"/>
      <c r="B125" s="73"/>
      <c r="C125" s="34">
        <v>7330</v>
      </c>
      <c r="D125" s="34">
        <v>86</v>
      </c>
      <c r="E125" s="68"/>
      <c r="F125" s="35">
        <v>837</v>
      </c>
      <c r="G125" s="69">
        <f t="shared" si="6"/>
        <v>16.74</v>
      </c>
      <c r="H125" s="69">
        <f t="shared" si="7"/>
        <v>853.74</v>
      </c>
      <c r="I125" s="81"/>
      <c r="J125" s="73"/>
      <c r="K125" s="73"/>
      <c r="L125" s="73"/>
    </row>
    <row r="126" ht="15" spans="1:12">
      <c r="A126" s="72"/>
      <c r="B126" s="73"/>
      <c r="C126" s="34">
        <v>7330</v>
      </c>
      <c r="D126" s="34">
        <v>86</v>
      </c>
      <c r="E126" s="68"/>
      <c r="F126" s="35">
        <v>837</v>
      </c>
      <c r="G126" s="69">
        <f t="shared" si="6"/>
        <v>16.74</v>
      </c>
      <c r="H126" s="69">
        <f t="shared" si="7"/>
        <v>853.74</v>
      </c>
      <c r="I126" s="81"/>
      <c r="J126" s="73"/>
      <c r="K126" s="73"/>
      <c r="L126" s="73"/>
    </row>
    <row r="127" ht="15" spans="1:12">
      <c r="A127" s="72"/>
      <c r="B127" s="73"/>
      <c r="C127" s="34">
        <v>7330</v>
      </c>
      <c r="D127" s="34">
        <v>87</v>
      </c>
      <c r="E127" s="68"/>
      <c r="F127" s="35">
        <v>135</v>
      </c>
      <c r="G127" s="69">
        <f t="shared" si="6"/>
        <v>2.7</v>
      </c>
      <c r="H127" s="69">
        <f t="shared" si="7"/>
        <v>137.7</v>
      </c>
      <c r="I127" s="81"/>
      <c r="J127" s="73"/>
      <c r="K127" s="73"/>
      <c r="L127" s="73"/>
    </row>
    <row r="128" ht="15" spans="1:12">
      <c r="A128" s="72"/>
      <c r="B128" s="73"/>
      <c r="C128" s="34">
        <v>7330</v>
      </c>
      <c r="D128" s="34">
        <v>87</v>
      </c>
      <c r="E128" s="68"/>
      <c r="F128" s="35">
        <v>135</v>
      </c>
      <c r="G128" s="69">
        <f t="shared" si="6"/>
        <v>2.7</v>
      </c>
      <c r="H128" s="69">
        <f t="shared" si="7"/>
        <v>137.7</v>
      </c>
      <c r="I128" s="81"/>
      <c r="J128" s="73"/>
      <c r="K128" s="73"/>
      <c r="L128" s="73"/>
    </row>
    <row r="129" ht="15" spans="1:12">
      <c r="A129" s="82" t="s">
        <v>93</v>
      </c>
      <c r="B129" s="83"/>
      <c r="C129" s="84"/>
      <c r="D129" s="84"/>
      <c r="E129" s="83"/>
      <c r="F129" s="83">
        <f>SUM(F7:F128)</f>
        <v>280096</v>
      </c>
      <c r="G129" s="69">
        <f t="shared" si="6"/>
        <v>5601.92</v>
      </c>
      <c r="H129" s="69">
        <f t="shared" si="7"/>
        <v>285697.92</v>
      </c>
      <c r="I129" s="84"/>
      <c r="J129" s="84"/>
      <c r="K129" s="84"/>
      <c r="L129" s="84"/>
    </row>
  </sheetData>
  <mergeCells count="30">
    <mergeCell ref="A1:M1"/>
    <mergeCell ref="A2:M2"/>
    <mergeCell ref="F3:G3"/>
    <mergeCell ref="F4:G4"/>
    <mergeCell ref="H4:J4"/>
    <mergeCell ref="A5:A6"/>
    <mergeCell ref="A7:A62"/>
    <mergeCell ref="A63:A120"/>
    <mergeCell ref="A121:A122"/>
    <mergeCell ref="A123:A128"/>
    <mergeCell ref="B7:B62"/>
    <mergeCell ref="B63:B120"/>
    <mergeCell ref="B121:B122"/>
    <mergeCell ref="B123:B128"/>
    <mergeCell ref="I7:I62"/>
    <mergeCell ref="I63:I120"/>
    <mergeCell ref="I121:I122"/>
    <mergeCell ref="I123:I128"/>
    <mergeCell ref="J7:J62"/>
    <mergeCell ref="J63:J120"/>
    <mergeCell ref="J121:J122"/>
    <mergeCell ref="J123:J128"/>
    <mergeCell ref="K7:K62"/>
    <mergeCell ref="K63:K120"/>
    <mergeCell ref="K121:K122"/>
    <mergeCell ref="K123:K128"/>
    <mergeCell ref="L7:L62"/>
    <mergeCell ref="L63:L120"/>
    <mergeCell ref="L121:L122"/>
    <mergeCell ref="L123:L128"/>
  </mergeCells>
  <pageMargins left="0.75" right="0.75" top="1" bottom="1" header="0.5" footer="0.5"/>
  <pageSetup paperSize="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topLeftCell="A26" workbookViewId="0">
      <selection activeCell="A1" sqref="A1:F61"/>
    </sheetView>
  </sheetViews>
  <sheetFormatPr defaultColWidth="8" defaultRowHeight="15" outlineLevelCol="5"/>
  <cols>
    <col min="1" max="1" width="15.25" style="7" customWidth="1"/>
    <col min="2" max="2" width="16.875" style="7" customWidth="1"/>
    <col min="3" max="3" width="8" style="8"/>
    <col min="4" max="4" width="8" style="9"/>
    <col min="5" max="5" width="10.875" style="8" customWidth="1"/>
    <col min="6" max="6" width="8" style="7"/>
    <col min="7" max="16380" width="8" style="6"/>
  </cols>
  <sheetData>
    <row r="1" spans="1:6">
      <c r="A1" s="1" t="s">
        <v>94</v>
      </c>
      <c r="B1" s="1" t="s">
        <v>17</v>
      </c>
      <c r="C1" s="1" t="s">
        <v>95</v>
      </c>
      <c r="D1" s="1" t="s">
        <v>96</v>
      </c>
      <c r="E1" s="1" t="s">
        <v>97</v>
      </c>
      <c r="F1" s="10" t="s">
        <v>98</v>
      </c>
    </row>
    <row r="2" s="6" customFormat="1" spans="1:6">
      <c r="A2" s="11" t="s">
        <v>28</v>
      </c>
      <c r="B2" s="12" t="s">
        <v>99</v>
      </c>
      <c r="C2" s="2" t="s">
        <v>30</v>
      </c>
      <c r="D2" s="2" t="s">
        <v>31</v>
      </c>
      <c r="E2" s="3">
        <v>2683</v>
      </c>
      <c r="F2" s="13">
        <v>1</v>
      </c>
    </row>
    <row r="3" s="6" customFormat="1" spans="1:6">
      <c r="A3" s="14"/>
      <c r="B3" s="15"/>
      <c r="C3" s="2" t="s">
        <v>30</v>
      </c>
      <c r="D3" s="2" t="s">
        <v>33</v>
      </c>
      <c r="E3" s="3">
        <v>1020</v>
      </c>
      <c r="F3" s="16"/>
    </row>
    <row r="4" s="6" customFormat="1" spans="1:6">
      <c r="A4" s="14"/>
      <c r="B4" s="15"/>
      <c r="C4" s="2" t="s">
        <v>34</v>
      </c>
      <c r="D4" s="2" t="s">
        <v>35</v>
      </c>
      <c r="E4" s="3">
        <v>8360</v>
      </c>
      <c r="F4" s="16"/>
    </row>
    <row r="5" s="6" customFormat="1" spans="1:6">
      <c r="A5" s="14"/>
      <c r="B5" s="15"/>
      <c r="C5" s="2" t="s">
        <v>34</v>
      </c>
      <c r="D5" s="2" t="s">
        <v>36</v>
      </c>
      <c r="E5" s="3">
        <v>1093</v>
      </c>
      <c r="F5" s="16"/>
    </row>
    <row r="6" s="6" customFormat="1" spans="1:6">
      <c r="A6" s="14"/>
      <c r="B6" s="15"/>
      <c r="C6" s="2" t="s">
        <v>37</v>
      </c>
      <c r="D6" s="2" t="s">
        <v>38</v>
      </c>
      <c r="E6" s="3">
        <v>2714</v>
      </c>
      <c r="F6" s="16"/>
    </row>
    <row r="7" s="6" customFormat="1" spans="1:6">
      <c r="A7" s="14"/>
      <c r="B7" s="15"/>
      <c r="C7" s="2" t="s">
        <v>37</v>
      </c>
      <c r="D7" s="2" t="s">
        <v>39</v>
      </c>
      <c r="E7" s="3">
        <v>2792</v>
      </c>
      <c r="F7" s="16"/>
    </row>
    <row r="8" s="6" customFormat="1" spans="1:6">
      <c r="A8" s="14"/>
      <c r="B8" s="15"/>
      <c r="C8" s="2" t="s">
        <v>37</v>
      </c>
      <c r="D8" s="2" t="s">
        <v>40</v>
      </c>
      <c r="E8" s="3">
        <v>2152</v>
      </c>
      <c r="F8" s="16"/>
    </row>
    <row r="9" s="6" customFormat="1" spans="1:6">
      <c r="A9" s="14"/>
      <c r="B9" s="15"/>
      <c r="C9" s="2" t="s">
        <v>41</v>
      </c>
      <c r="D9" s="2" t="s">
        <v>42</v>
      </c>
      <c r="E9" s="3">
        <v>2798</v>
      </c>
      <c r="F9" s="16"/>
    </row>
    <row r="10" s="6" customFormat="1" spans="1:6">
      <c r="A10" s="14"/>
      <c r="B10" s="15"/>
      <c r="C10" s="2" t="s">
        <v>41</v>
      </c>
      <c r="D10" s="2" t="s">
        <v>43</v>
      </c>
      <c r="E10" s="3">
        <v>3411</v>
      </c>
      <c r="F10" s="16"/>
    </row>
    <row r="11" s="6" customFormat="1" spans="1:6">
      <c r="A11" s="14"/>
      <c r="B11" s="15"/>
      <c r="C11" s="2" t="s">
        <v>41</v>
      </c>
      <c r="D11" s="2" t="s">
        <v>44</v>
      </c>
      <c r="E11" s="3">
        <v>3036</v>
      </c>
      <c r="F11" s="16"/>
    </row>
    <row r="12" s="6" customFormat="1" spans="1:6">
      <c r="A12" s="14"/>
      <c r="B12" s="15"/>
      <c r="C12" s="2" t="s">
        <v>45</v>
      </c>
      <c r="D12" s="2" t="s">
        <v>46</v>
      </c>
      <c r="E12" s="3">
        <v>3808</v>
      </c>
      <c r="F12" s="16"/>
    </row>
    <row r="13" s="6" customFormat="1" spans="1:6">
      <c r="A13" s="14"/>
      <c r="B13" s="15"/>
      <c r="C13" s="2" t="s">
        <v>47</v>
      </c>
      <c r="D13" s="2" t="s">
        <v>48</v>
      </c>
      <c r="E13" s="3">
        <v>8362</v>
      </c>
      <c r="F13" s="16"/>
    </row>
    <row r="14" s="6" customFormat="1" spans="1:6">
      <c r="A14" s="14"/>
      <c r="B14" s="15"/>
      <c r="C14" s="2" t="s">
        <v>47</v>
      </c>
      <c r="D14" s="2" t="s">
        <v>49</v>
      </c>
      <c r="E14" s="3">
        <v>671</v>
      </c>
      <c r="F14" s="16"/>
    </row>
    <row r="15" s="6" customFormat="1" spans="1:6">
      <c r="A15" s="14"/>
      <c r="B15" s="15"/>
      <c r="C15" s="2" t="s">
        <v>50</v>
      </c>
      <c r="D15" s="2" t="s">
        <v>51</v>
      </c>
      <c r="E15" s="3">
        <v>2403</v>
      </c>
      <c r="F15" s="16"/>
    </row>
    <row r="16" s="6" customFormat="1" spans="1:6">
      <c r="A16" s="14"/>
      <c r="B16" s="15"/>
      <c r="C16" s="2" t="s">
        <v>50</v>
      </c>
      <c r="D16" s="2" t="s">
        <v>52</v>
      </c>
      <c r="E16" s="3">
        <v>874</v>
      </c>
      <c r="F16" s="16"/>
    </row>
    <row r="17" s="6" customFormat="1" spans="1:6">
      <c r="A17" s="14"/>
      <c r="B17" s="15"/>
      <c r="C17" s="2" t="s">
        <v>50</v>
      </c>
      <c r="D17" s="2" t="s">
        <v>53</v>
      </c>
      <c r="E17" s="3">
        <v>1139</v>
      </c>
      <c r="F17" s="16"/>
    </row>
    <row r="18" s="6" customFormat="1" spans="1:6">
      <c r="A18" s="14"/>
      <c r="B18" s="15"/>
      <c r="C18" s="2" t="s">
        <v>54</v>
      </c>
      <c r="D18" s="2" t="s">
        <v>55</v>
      </c>
      <c r="E18" s="3">
        <v>11217</v>
      </c>
      <c r="F18" s="16"/>
    </row>
    <row r="19" s="6" customFormat="1" spans="1:6">
      <c r="A19" s="14"/>
      <c r="B19" s="15"/>
      <c r="C19" s="2" t="s">
        <v>54</v>
      </c>
      <c r="D19" s="2" t="s">
        <v>56</v>
      </c>
      <c r="E19" s="3">
        <v>1544</v>
      </c>
      <c r="F19" s="16"/>
    </row>
    <row r="20" s="6" customFormat="1" spans="1:6">
      <c r="A20" s="14"/>
      <c r="B20" s="15"/>
      <c r="C20" s="2" t="s">
        <v>57</v>
      </c>
      <c r="D20" s="2" t="s">
        <v>58</v>
      </c>
      <c r="E20" s="3">
        <v>3542</v>
      </c>
      <c r="F20" s="16"/>
    </row>
    <row r="21" s="6" customFormat="1" spans="1:6">
      <c r="A21" s="14"/>
      <c r="B21" s="15"/>
      <c r="C21" s="2" t="s">
        <v>57</v>
      </c>
      <c r="D21" s="2" t="s">
        <v>59</v>
      </c>
      <c r="E21" s="3">
        <v>2028</v>
      </c>
      <c r="F21" s="16"/>
    </row>
    <row r="22" s="6" customFormat="1" spans="1:6">
      <c r="A22" s="14"/>
      <c r="B22" s="15"/>
      <c r="C22" s="2" t="s">
        <v>60</v>
      </c>
      <c r="D22" s="2" t="s">
        <v>61</v>
      </c>
      <c r="E22" s="3">
        <v>1476</v>
      </c>
      <c r="F22" s="16"/>
    </row>
    <row r="23" s="6" customFormat="1" spans="1:6">
      <c r="A23" s="14"/>
      <c r="B23" s="15"/>
      <c r="C23" s="2" t="s">
        <v>60</v>
      </c>
      <c r="D23" s="2" t="s">
        <v>62</v>
      </c>
      <c r="E23" s="3">
        <v>2703</v>
      </c>
      <c r="F23" s="16"/>
    </row>
    <row r="24" s="6" customFormat="1" spans="1:6">
      <c r="A24" s="14"/>
      <c r="B24" s="15"/>
      <c r="C24" s="2" t="s">
        <v>60</v>
      </c>
      <c r="D24" s="2" t="s">
        <v>63</v>
      </c>
      <c r="E24" s="3">
        <v>1998</v>
      </c>
      <c r="F24" s="16"/>
    </row>
    <row r="25" s="6" customFormat="1" spans="1:6">
      <c r="A25" s="14"/>
      <c r="B25" s="15"/>
      <c r="C25" s="2" t="s">
        <v>64</v>
      </c>
      <c r="D25" s="2" t="s">
        <v>65</v>
      </c>
      <c r="E25" s="3">
        <v>5355</v>
      </c>
      <c r="F25" s="16"/>
    </row>
    <row r="26" s="6" customFormat="1" spans="1:6">
      <c r="A26" s="14"/>
      <c r="B26" s="15"/>
      <c r="C26" s="2" t="s">
        <v>64</v>
      </c>
      <c r="D26" s="2" t="s">
        <v>66</v>
      </c>
      <c r="E26" s="3">
        <v>2340</v>
      </c>
      <c r="F26" s="16"/>
    </row>
    <row r="27" s="6" customFormat="1" spans="1:6">
      <c r="A27" s="14"/>
      <c r="B27" s="15"/>
      <c r="C27" s="2" t="s">
        <v>67</v>
      </c>
      <c r="D27" s="2" t="s">
        <v>48</v>
      </c>
      <c r="E27" s="3">
        <v>1067</v>
      </c>
      <c r="F27" s="16"/>
    </row>
    <row r="28" s="6" customFormat="1" spans="1:6">
      <c r="A28" s="14"/>
      <c r="B28" s="15"/>
      <c r="C28" s="2" t="s">
        <v>67</v>
      </c>
      <c r="D28" s="2" t="s">
        <v>49</v>
      </c>
      <c r="E28" s="3">
        <v>598</v>
      </c>
      <c r="F28" s="16"/>
    </row>
    <row r="29" s="6" customFormat="1" spans="1:6">
      <c r="A29" s="17"/>
      <c r="B29" s="18"/>
      <c r="C29" s="19" t="s">
        <v>68</v>
      </c>
      <c r="D29" s="19" t="s">
        <v>52</v>
      </c>
      <c r="E29" s="20">
        <v>4744</v>
      </c>
      <c r="F29" s="21"/>
    </row>
    <row r="30" s="6" customFormat="1" spans="1:6">
      <c r="A30" s="22" t="s">
        <v>100</v>
      </c>
      <c r="B30" s="15"/>
      <c r="C30" s="2"/>
      <c r="D30" s="2"/>
      <c r="E30" s="3">
        <f>SUM(E2:E29)</f>
        <v>85928</v>
      </c>
      <c r="F30" s="16"/>
    </row>
    <row r="31" s="6" customFormat="1" spans="1:6">
      <c r="A31" s="1" t="s">
        <v>94</v>
      </c>
      <c r="B31" s="1" t="s">
        <v>17</v>
      </c>
      <c r="C31" s="1" t="s">
        <v>95</v>
      </c>
      <c r="D31" s="1" t="s">
        <v>96</v>
      </c>
      <c r="E31" s="1" t="s">
        <v>97</v>
      </c>
      <c r="F31" s="10" t="s">
        <v>98</v>
      </c>
    </row>
    <row r="32" s="6" customFormat="1" spans="1:6">
      <c r="A32" s="11" t="s">
        <v>28</v>
      </c>
      <c r="B32" s="12" t="s">
        <v>99</v>
      </c>
      <c r="C32" s="2" t="s">
        <v>68</v>
      </c>
      <c r="D32" s="2" t="s">
        <v>53</v>
      </c>
      <c r="E32" s="3">
        <v>1227</v>
      </c>
      <c r="F32" s="23">
        <v>0.5</v>
      </c>
    </row>
    <row r="33" s="6" customFormat="1" spans="1:6">
      <c r="A33" s="14"/>
      <c r="B33" s="15"/>
      <c r="C33" s="2" t="s">
        <v>68</v>
      </c>
      <c r="D33" s="2" t="s">
        <v>69</v>
      </c>
      <c r="E33" s="3">
        <v>498</v>
      </c>
      <c r="F33" s="24"/>
    </row>
    <row r="34" s="6" customFormat="1" spans="1:6">
      <c r="A34" s="14"/>
      <c r="B34" s="15"/>
      <c r="C34" s="2" t="s">
        <v>70</v>
      </c>
      <c r="D34" s="2" t="s">
        <v>56</v>
      </c>
      <c r="E34" s="3">
        <v>4899</v>
      </c>
      <c r="F34" s="24"/>
    </row>
    <row r="35" s="6" customFormat="1" spans="1:6">
      <c r="A35" s="14"/>
      <c r="B35" s="15"/>
      <c r="C35" s="2" t="s">
        <v>70</v>
      </c>
      <c r="D35" s="2" t="s">
        <v>71</v>
      </c>
      <c r="E35" s="3">
        <v>6412</v>
      </c>
      <c r="F35" s="24"/>
    </row>
    <row r="36" s="6" customFormat="1" spans="1:6">
      <c r="A36" s="14"/>
      <c r="B36" s="15"/>
      <c r="C36" s="2" t="s">
        <v>70</v>
      </c>
      <c r="D36" s="2" t="s">
        <v>72</v>
      </c>
      <c r="E36" s="3">
        <v>2324</v>
      </c>
      <c r="F36" s="24"/>
    </row>
    <row r="37" s="6" customFormat="1" spans="1:6">
      <c r="A37" s="14"/>
      <c r="B37" s="15"/>
      <c r="C37" s="2" t="s">
        <v>73</v>
      </c>
      <c r="D37" s="2" t="s">
        <v>74</v>
      </c>
      <c r="E37" s="3">
        <v>2288</v>
      </c>
      <c r="F37" s="24"/>
    </row>
    <row r="38" s="6" customFormat="1" spans="1:6">
      <c r="A38" s="14"/>
      <c r="B38" s="15"/>
      <c r="C38" s="2" t="s">
        <v>73</v>
      </c>
      <c r="D38" s="2" t="s">
        <v>75</v>
      </c>
      <c r="E38" s="3">
        <v>728</v>
      </c>
      <c r="F38" s="24"/>
    </row>
    <row r="39" s="6" customFormat="1" spans="1:6">
      <c r="A39" s="14"/>
      <c r="B39" s="15"/>
      <c r="C39" s="2" t="s">
        <v>76</v>
      </c>
      <c r="D39" s="2" t="s">
        <v>77</v>
      </c>
      <c r="E39" s="3">
        <v>1976</v>
      </c>
      <c r="F39" s="24"/>
    </row>
    <row r="40" s="6" customFormat="1" spans="1:6">
      <c r="A40" s="14"/>
      <c r="B40" s="15"/>
      <c r="C40" s="2" t="s">
        <v>76</v>
      </c>
      <c r="D40" s="2" t="s">
        <v>55</v>
      </c>
      <c r="E40" s="3">
        <v>451</v>
      </c>
      <c r="F40" s="24"/>
    </row>
    <row r="41" s="6" customFormat="1" spans="1:6">
      <c r="A41" s="14"/>
      <c r="B41" s="15"/>
      <c r="C41" s="2" t="s">
        <v>76</v>
      </c>
      <c r="D41" s="2" t="s">
        <v>56</v>
      </c>
      <c r="E41" s="3">
        <v>832</v>
      </c>
      <c r="F41" s="24"/>
    </row>
    <row r="42" s="6" customFormat="1" spans="1:6">
      <c r="A42" s="14"/>
      <c r="B42" s="15"/>
      <c r="C42" s="2" t="s">
        <v>78</v>
      </c>
      <c r="D42" s="2" t="s">
        <v>79</v>
      </c>
      <c r="E42" s="3">
        <v>3182</v>
      </c>
      <c r="F42" s="24"/>
    </row>
    <row r="43" s="6" customFormat="1" spans="1:6">
      <c r="A43" s="14"/>
      <c r="B43" s="15"/>
      <c r="C43" s="2" t="s">
        <v>78</v>
      </c>
      <c r="D43" s="2" t="s">
        <v>80</v>
      </c>
      <c r="E43" s="3">
        <v>1228</v>
      </c>
      <c r="F43" s="24"/>
    </row>
    <row r="44" s="6" customFormat="1" spans="1:6">
      <c r="A44" s="14"/>
      <c r="B44" s="15"/>
      <c r="C44" s="2" t="s">
        <v>78</v>
      </c>
      <c r="D44" s="2" t="s">
        <v>48</v>
      </c>
      <c r="E44" s="3">
        <v>6126</v>
      </c>
      <c r="F44" s="24"/>
    </row>
    <row r="45" s="6" customFormat="1" spans="1:6">
      <c r="A45" s="14"/>
      <c r="B45" s="15"/>
      <c r="C45" s="2" t="s">
        <v>78</v>
      </c>
      <c r="D45" s="2" t="s">
        <v>49</v>
      </c>
      <c r="E45" s="3">
        <v>863</v>
      </c>
      <c r="F45" s="24"/>
    </row>
    <row r="46" s="6" customFormat="1" spans="1:6">
      <c r="A46" s="14"/>
      <c r="B46" s="15"/>
      <c r="C46" s="2" t="s">
        <v>81</v>
      </c>
      <c r="D46" s="2" t="s">
        <v>82</v>
      </c>
      <c r="E46" s="3">
        <v>1228</v>
      </c>
      <c r="F46" s="24"/>
    </row>
    <row r="47" s="6" customFormat="1" spans="1:6">
      <c r="A47" s="14"/>
      <c r="B47" s="15"/>
      <c r="C47" s="2" t="s">
        <v>81</v>
      </c>
      <c r="D47" s="2" t="s">
        <v>65</v>
      </c>
      <c r="E47" s="3">
        <v>2569</v>
      </c>
      <c r="F47" s="24"/>
    </row>
    <row r="48" s="6" customFormat="1" spans="1:6">
      <c r="A48" s="14"/>
      <c r="B48" s="15"/>
      <c r="C48" s="2" t="s">
        <v>83</v>
      </c>
      <c r="D48" s="2" t="s">
        <v>52</v>
      </c>
      <c r="E48" s="3">
        <v>2829</v>
      </c>
      <c r="F48" s="24"/>
    </row>
    <row r="49" s="6" customFormat="1" spans="1:6">
      <c r="A49" s="14"/>
      <c r="B49" s="15"/>
      <c r="C49" s="2" t="s">
        <v>83</v>
      </c>
      <c r="D49" s="2" t="s">
        <v>53</v>
      </c>
      <c r="E49" s="3">
        <v>811</v>
      </c>
      <c r="F49" s="24"/>
    </row>
    <row r="50" s="6" customFormat="1" spans="1:6">
      <c r="A50" s="14"/>
      <c r="B50" s="15"/>
      <c r="C50" s="2" t="s">
        <v>83</v>
      </c>
      <c r="D50" s="2" t="s">
        <v>69</v>
      </c>
      <c r="E50" s="3">
        <v>457</v>
      </c>
      <c r="F50" s="24"/>
    </row>
    <row r="51" s="6" customFormat="1" spans="1:6">
      <c r="A51" s="14"/>
      <c r="B51" s="15"/>
      <c r="C51" s="2" t="s">
        <v>84</v>
      </c>
      <c r="D51" s="2" t="s">
        <v>56</v>
      </c>
      <c r="E51" s="3">
        <v>2090</v>
      </c>
      <c r="F51" s="24"/>
    </row>
    <row r="52" s="6" customFormat="1" spans="1:6">
      <c r="A52" s="14"/>
      <c r="B52" s="15"/>
      <c r="C52" s="2" t="s">
        <v>84</v>
      </c>
      <c r="D52" s="2" t="s">
        <v>71</v>
      </c>
      <c r="E52" s="3">
        <v>484</v>
      </c>
      <c r="F52" s="24"/>
    </row>
    <row r="53" s="6" customFormat="1" spans="1:6">
      <c r="A53" s="14"/>
      <c r="B53" s="15"/>
      <c r="C53" s="2" t="s">
        <v>84</v>
      </c>
      <c r="D53" s="2" t="s">
        <v>72</v>
      </c>
      <c r="E53" s="3">
        <v>380</v>
      </c>
      <c r="F53" s="24"/>
    </row>
    <row r="54" s="6" customFormat="1" spans="1:6">
      <c r="A54" s="14"/>
      <c r="B54" s="15"/>
      <c r="C54" s="2" t="s">
        <v>84</v>
      </c>
      <c r="D54" s="2" t="s">
        <v>85</v>
      </c>
      <c r="E54" s="3">
        <v>510</v>
      </c>
      <c r="F54" s="24"/>
    </row>
    <row r="55" s="6" customFormat="1" spans="1:6">
      <c r="A55" s="14"/>
      <c r="B55" s="15"/>
      <c r="C55" s="2" t="s">
        <v>86</v>
      </c>
      <c r="D55" s="2" t="s">
        <v>71</v>
      </c>
      <c r="E55" s="3">
        <v>244</v>
      </c>
      <c r="F55" s="24"/>
    </row>
    <row r="56" s="6" customFormat="1" spans="1:6">
      <c r="A56" s="14"/>
      <c r="B56" s="15"/>
      <c r="C56" s="2" t="s">
        <v>86</v>
      </c>
      <c r="D56" s="2" t="s">
        <v>72</v>
      </c>
      <c r="E56" s="3">
        <v>218</v>
      </c>
      <c r="F56" s="24"/>
    </row>
    <row r="57" s="6" customFormat="1" spans="1:6">
      <c r="A57" s="14"/>
      <c r="B57" s="15"/>
      <c r="C57" s="2" t="s">
        <v>86</v>
      </c>
      <c r="D57" s="2" t="s">
        <v>85</v>
      </c>
      <c r="E57" s="3">
        <v>2096</v>
      </c>
      <c r="F57" s="24"/>
    </row>
    <row r="58" s="6" customFormat="1" spans="1:6">
      <c r="A58" s="14"/>
      <c r="B58" s="15"/>
      <c r="C58" s="2" t="s">
        <v>86</v>
      </c>
      <c r="D58" s="2" t="s">
        <v>87</v>
      </c>
      <c r="E58" s="3">
        <v>2168</v>
      </c>
      <c r="F58" s="24"/>
    </row>
    <row r="59" s="6" customFormat="1" spans="1:6">
      <c r="A59" s="14"/>
      <c r="B59" s="15"/>
      <c r="C59" s="2" t="s">
        <v>88</v>
      </c>
      <c r="D59" s="2" t="s">
        <v>63</v>
      </c>
      <c r="E59" s="3">
        <v>1155</v>
      </c>
      <c r="F59" s="24"/>
    </row>
    <row r="60" s="6" customFormat="1" spans="1:6">
      <c r="A60" s="17"/>
      <c r="B60" s="18"/>
      <c r="C60" s="2" t="s">
        <v>88</v>
      </c>
      <c r="D60" s="2" t="s">
        <v>89</v>
      </c>
      <c r="E60" s="3">
        <v>2121</v>
      </c>
      <c r="F60" s="25"/>
    </row>
    <row r="61" s="6" customFormat="1" spans="1:6">
      <c r="A61" s="22" t="s">
        <v>100</v>
      </c>
      <c r="B61" s="26"/>
      <c r="C61" s="27" t="s">
        <v>100</v>
      </c>
      <c r="D61" s="28"/>
      <c r="E61" s="29">
        <f>SUM(E32:E60)</f>
        <v>52394</v>
      </c>
      <c r="F61" s="30"/>
    </row>
    <row r="63" ht="27" customHeight="1" spans="1:6">
      <c r="A63" s="31" t="s">
        <v>94</v>
      </c>
      <c r="B63" s="31" t="s">
        <v>17</v>
      </c>
      <c r="C63" s="31" t="s">
        <v>95</v>
      </c>
      <c r="D63" s="31" t="s">
        <v>96</v>
      </c>
      <c r="E63" s="31" t="s">
        <v>97</v>
      </c>
      <c r="F63" s="32" t="s">
        <v>98</v>
      </c>
    </row>
    <row r="64" ht="30" spans="1:6">
      <c r="A64" s="33" t="s">
        <v>90</v>
      </c>
      <c r="B64" s="34" t="s">
        <v>99</v>
      </c>
      <c r="C64" s="34">
        <v>2375</v>
      </c>
      <c r="D64" s="34">
        <v>60</v>
      </c>
      <c r="E64" s="35">
        <v>140</v>
      </c>
      <c r="F64" s="36">
        <v>1</v>
      </c>
    </row>
    <row r="65" spans="1:6">
      <c r="A65" s="22" t="s">
        <v>100</v>
      </c>
      <c r="B65" s="37"/>
      <c r="C65" s="28"/>
      <c r="D65" s="28"/>
      <c r="E65" s="29">
        <f>SUM(E64:E64)</f>
        <v>140</v>
      </c>
      <c r="F65" s="38"/>
    </row>
    <row r="67" spans="1:6">
      <c r="A67" s="31" t="s">
        <v>94</v>
      </c>
      <c r="B67" s="31" t="s">
        <v>17</v>
      </c>
      <c r="C67" s="31" t="s">
        <v>95</v>
      </c>
      <c r="D67" s="31" t="s">
        <v>96</v>
      </c>
      <c r="E67" s="31" t="s">
        <v>97</v>
      </c>
      <c r="F67" s="32" t="s">
        <v>98</v>
      </c>
    </row>
    <row r="68" spans="1:6">
      <c r="A68" s="33" t="s">
        <v>28</v>
      </c>
      <c r="B68" s="34" t="s">
        <v>92</v>
      </c>
      <c r="C68" s="34">
        <v>7330</v>
      </c>
      <c r="D68" s="34">
        <v>85</v>
      </c>
      <c r="E68" s="35">
        <v>614</v>
      </c>
      <c r="F68" s="39">
        <v>1</v>
      </c>
    </row>
    <row r="69" spans="1:6">
      <c r="A69" s="33"/>
      <c r="B69" s="34"/>
      <c r="C69" s="34">
        <v>7330</v>
      </c>
      <c r="D69" s="34">
        <v>86</v>
      </c>
      <c r="E69" s="35">
        <v>837</v>
      </c>
      <c r="F69" s="39"/>
    </row>
    <row r="70" spans="1:6">
      <c r="A70" s="33"/>
      <c r="B70" s="34"/>
      <c r="C70" s="34">
        <v>7330</v>
      </c>
      <c r="D70" s="34">
        <v>87</v>
      </c>
      <c r="E70" s="35">
        <v>135</v>
      </c>
      <c r="F70" s="39"/>
    </row>
    <row r="71" spans="1:6">
      <c r="A71" s="22" t="s">
        <v>100</v>
      </c>
      <c r="B71" s="37"/>
      <c r="C71" s="28"/>
      <c r="D71" s="28"/>
      <c r="E71" s="29">
        <f>SUM(E68:E70)</f>
        <v>1586</v>
      </c>
      <c r="F71" s="38"/>
    </row>
  </sheetData>
  <mergeCells count="9">
    <mergeCell ref="A2:A29"/>
    <mergeCell ref="A32:A60"/>
    <mergeCell ref="A68:A70"/>
    <mergeCell ref="B2:B29"/>
    <mergeCell ref="B32:B60"/>
    <mergeCell ref="B68:B70"/>
    <mergeCell ref="F2:F29"/>
    <mergeCell ref="F32:F60"/>
    <mergeCell ref="F68:F70"/>
  </mergeCells>
  <pageMargins left="0.75" right="0.75" top="1" bottom="1" header="0.5" footer="0.5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opLeftCell="A37" workbookViewId="0">
      <selection activeCell="W52" sqref="W45:X52"/>
    </sheetView>
  </sheetViews>
  <sheetFormatPr defaultColWidth="9" defaultRowHeight="13.5" outlineLevelCol="6"/>
  <cols>
    <col min="7" max="7" width="12.125" customWidth="1"/>
  </cols>
  <sheetData>
    <row r="1" spans="1:7">
      <c r="A1" s="1" t="s">
        <v>95</v>
      </c>
      <c r="B1" s="1" t="s">
        <v>96</v>
      </c>
      <c r="C1" s="1" t="s">
        <v>97</v>
      </c>
      <c r="E1" s="1" t="s">
        <v>95</v>
      </c>
      <c r="F1" s="1" t="s">
        <v>96</v>
      </c>
      <c r="G1" s="1" t="s">
        <v>97</v>
      </c>
    </row>
    <row r="2" ht="15" spans="1:7">
      <c r="A2" s="1" t="s">
        <v>95</v>
      </c>
      <c r="B2" s="1" t="s">
        <v>96</v>
      </c>
      <c r="C2" s="1" t="s">
        <v>97</v>
      </c>
      <c r="E2" s="2" t="s">
        <v>68</v>
      </c>
      <c r="F2" s="2" t="s">
        <v>53</v>
      </c>
      <c r="G2" s="3">
        <v>1227</v>
      </c>
    </row>
    <row r="3" ht="15" spans="1:7">
      <c r="A3" s="2" t="s">
        <v>30</v>
      </c>
      <c r="B3" s="2" t="s">
        <v>31</v>
      </c>
      <c r="C3" s="3">
        <v>2683</v>
      </c>
      <c r="E3" s="1" t="s">
        <v>95</v>
      </c>
      <c r="F3" s="1" t="s">
        <v>96</v>
      </c>
      <c r="G3" s="1" t="s">
        <v>97</v>
      </c>
    </row>
    <row r="4" ht="15" spans="1:7">
      <c r="A4" s="1" t="s">
        <v>95</v>
      </c>
      <c r="B4" s="1" t="s">
        <v>96</v>
      </c>
      <c r="C4" s="1" t="s">
        <v>97</v>
      </c>
      <c r="E4" s="2" t="s">
        <v>68</v>
      </c>
      <c r="F4" s="2" t="s">
        <v>69</v>
      </c>
      <c r="G4" s="3">
        <v>498</v>
      </c>
    </row>
    <row r="5" ht="15" spans="1:7">
      <c r="A5" s="2" t="s">
        <v>30</v>
      </c>
      <c r="B5" s="2" t="s">
        <v>33</v>
      </c>
      <c r="C5" s="3">
        <v>1020</v>
      </c>
      <c r="E5" s="1" t="s">
        <v>95</v>
      </c>
      <c r="F5" s="1" t="s">
        <v>96</v>
      </c>
      <c r="G5" s="1" t="s">
        <v>97</v>
      </c>
    </row>
    <row r="6" ht="15" spans="1:7">
      <c r="A6" s="1" t="s">
        <v>95</v>
      </c>
      <c r="B6" s="1" t="s">
        <v>96</v>
      </c>
      <c r="C6" s="1" t="s">
        <v>97</v>
      </c>
      <c r="E6" s="2" t="s">
        <v>70</v>
      </c>
      <c r="F6" s="2" t="s">
        <v>56</v>
      </c>
      <c r="G6" s="3">
        <v>4899</v>
      </c>
    </row>
    <row r="7" ht="15" spans="1:7">
      <c r="A7" s="2" t="s">
        <v>34</v>
      </c>
      <c r="B7" s="2" t="s">
        <v>35</v>
      </c>
      <c r="C7" s="3">
        <v>8360</v>
      </c>
      <c r="E7" s="1" t="s">
        <v>95</v>
      </c>
      <c r="F7" s="1" t="s">
        <v>96</v>
      </c>
      <c r="G7" s="1" t="s">
        <v>97</v>
      </c>
    </row>
    <row r="8" ht="15" spans="1:7">
      <c r="A8" s="1" t="s">
        <v>95</v>
      </c>
      <c r="B8" s="1" t="s">
        <v>96</v>
      </c>
      <c r="C8" s="1" t="s">
        <v>97</v>
      </c>
      <c r="E8" s="2" t="s">
        <v>70</v>
      </c>
      <c r="F8" s="2" t="s">
        <v>71</v>
      </c>
      <c r="G8" s="3">
        <v>6412</v>
      </c>
    </row>
    <row r="9" ht="15" spans="1:7">
      <c r="A9" s="2" t="s">
        <v>34</v>
      </c>
      <c r="B9" s="2" t="s">
        <v>36</v>
      </c>
      <c r="C9" s="3">
        <v>1093</v>
      </c>
      <c r="E9" s="1" t="s">
        <v>95</v>
      </c>
      <c r="F9" s="1" t="s">
        <v>96</v>
      </c>
      <c r="G9" s="1" t="s">
        <v>97</v>
      </c>
    </row>
    <row r="10" ht="15" spans="1:7">
      <c r="A10" s="1" t="s">
        <v>95</v>
      </c>
      <c r="B10" s="1" t="s">
        <v>96</v>
      </c>
      <c r="C10" s="1" t="s">
        <v>97</v>
      </c>
      <c r="E10" s="2" t="s">
        <v>70</v>
      </c>
      <c r="F10" s="2" t="s">
        <v>72</v>
      </c>
      <c r="G10" s="3">
        <v>2324</v>
      </c>
    </row>
    <row r="11" ht="15" spans="1:7">
      <c r="A11" s="2" t="s">
        <v>37</v>
      </c>
      <c r="B11" s="2" t="s">
        <v>38</v>
      </c>
      <c r="C11" s="3">
        <v>2714</v>
      </c>
      <c r="E11" s="1" t="s">
        <v>95</v>
      </c>
      <c r="F11" s="1" t="s">
        <v>96</v>
      </c>
      <c r="G11" s="1" t="s">
        <v>97</v>
      </c>
    </row>
    <row r="12" ht="15" spans="1:7">
      <c r="A12" s="1" t="s">
        <v>95</v>
      </c>
      <c r="B12" s="1" t="s">
        <v>96</v>
      </c>
      <c r="C12" s="1" t="s">
        <v>97</v>
      </c>
      <c r="E12" s="2" t="s">
        <v>73</v>
      </c>
      <c r="F12" s="2" t="s">
        <v>74</v>
      </c>
      <c r="G12" s="3">
        <v>2288</v>
      </c>
    </row>
    <row r="13" ht="15" spans="1:7">
      <c r="A13" s="2" t="s">
        <v>37</v>
      </c>
      <c r="B13" s="2" t="s">
        <v>39</v>
      </c>
      <c r="C13" s="3">
        <v>2792</v>
      </c>
      <c r="E13" s="1" t="s">
        <v>95</v>
      </c>
      <c r="F13" s="1" t="s">
        <v>96</v>
      </c>
      <c r="G13" s="1" t="s">
        <v>97</v>
      </c>
    </row>
    <row r="14" ht="15" spans="1:7">
      <c r="A14" s="1" t="s">
        <v>95</v>
      </c>
      <c r="B14" s="1" t="s">
        <v>96</v>
      </c>
      <c r="C14" s="1" t="s">
        <v>97</v>
      </c>
      <c r="E14" s="2" t="s">
        <v>73</v>
      </c>
      <c r="F14" s="2" t="s">
        <v>75</v>
      </c>
      <c r="G14" s="3">
        <v>728</v>
      </c>
    </row>
    <row r="15" ht="15" spans="1:7">
      <c r="A15" s="2" t="s">
        <v>37</v>
      </c>
      <c r="B15" s="2" t="s">
        <v>40</v>
      </c>
      <c r="C15" s="3">
        <v>2152</v>
      </c>
      <c r="E15" s="1" t="s">
        <v>95</v>
      </c>
      <c r="F15" s="1" t="s">
        <v>96</v>
      </c>
      <c r="G15" s="1" t="s">
        <v>97</v>
      </c>
    </row>
    <row r="16" ht="15" spans="1:7">
      <c r="A16" s="1" t="s">
        <v>95</v>
      </c>
      <c r="B16" s="1" t="s">
        <v>96</v>
      </c>
      <c r="C16" s="1" t="s">
        <v>97</v>
      </c>
      <c r="E16" s="2" t="s">
        <v>76</v>
      </c>
      <c r="F16" s="2" t="s">
        <v>77</v>
      </c>
      <c r="G16" s="3">
        <v>1976</v>
      </c>
    </row>
    <row r="17" ht="15" spans="1:7">
      <c r="A17" s="2" t="s">
        <v>41</v>
      </c>
      <c r="B17" s="2" t="s">
        <v>42</v>
      </c>
      <c r="C17" s="3">
        <v>2798</v>
      </c>
      <c r="E17" s="1" t="s">
        <v>95</v>
      </c>
      <c r="F17" s="1" t="s">
        <v>96</v>
      </c>
      <c r="G17" s="1" t="s">
        <v>97</v>
      </c>
    </row>
    <row r="18" ht="15" spans="1:7">
      <c r="A18" s="1" t="s">
        <v>95</v>
      </c>
      <c r="B18" s="1" t="s">
        <v>96</v>
      </c>
      <c r="C18" s="1" t="s">
        <v>97</v>
      </c>
      <c r="E18" s="2" t="s">
        <v>76</v>
      </c>
      <c r="F18" s="2" t="s">
        <v>55</v>
      </c>
      <c r="G18" s="3">
        <v>451</v>
      </c>
    </row>
    <row r="19" ht="15" spans="1:7">
      <c r="A19" s="2" t="s">
        <v>41</v>
      </c>
      <c r="B19" s="2" t="s">
        <v>43</v>
      </c>
      <c r="C19" s="3">
        <v>3411</v>
      </c>
      <c r="E19" s="1" t="s">
        <v>95</v>
      </c>
      <c r="F19" s="1" t="s">
        <v>96</v>
      </c>
      <c r="G19" s="1" t="s">
        <v>97</v>
      </c>
    </row>
    <row r="20" ht="15" spans="1:7">
      <c r="A20" s="1" t="s">
        <v>95</v>
      </c>
      <c r="B20" s="1" t="s">
        <v>96</v>
      </c>
      <c r="C20" s="1" t="s">
        <v>97</v>
      </c>
      <c r="E20" s="2" t="s">
        <v>76</v>
      </c>
      <c r="F20" s="2" t="s">
        <v>56</v>
      </c>
      <c r="G20" s="3">
        <v>832</v>
      </c>
    </row>
    <row r="21" ht="15" spans="1:7">
      <c r="A21" s="2" t="s">
        <v>41</v>
      </c>
      <c r="B21" s="2" t="s">
        <v>44</v>
      </c>
      <c r="C21" s="3">
        <v>3036</v>
      </c>
      <c r="E21" s="1" t="s">
        <v>95</v>
      </c>
      <c r="F21" s="1" t="s">
        <v>96</v>
      </c>
      <c r="G21" s="1" t="s">
        <v>97</v>
      </c>
    </row>
    <row r="22" ht="15" spans="1:7">
      <c r="A22" s="1" t="s">
        <v>95</v>
      </c>
      <c r="B22" s="1" t="s">
        <v>96</v>
      </c>
      <c r="C22" s="1" t="s">
        <v>97</v>
      </c>
      <c r="E22" s="2" t="s">
        <v>78</v>
      </c>
      <c r="F22" s="2" t="s">
        <v>79</v>
      </c>
      <c r="G22" s="3">
        <v>3182</v>
      </c>
    </row>
    <row r="23" ht="15" spans="1:7">
      <c r="A23" s="2" t="s">
        <v>45</v>
      </c>
      <c r="B23" s="2" t="s">
        <v>46</v>
      </c>
      <c r="C23" s="3">
        <v>3808</v>
      </c>
      <c r="E23" s="1" t="s">
        <v>95</v>
      </c>
      <c r="F23" s="1" t="s">
        <v>96</v>
      </c>
      <c r="G23" s="1" t="s">
        <v>97</v>
      </c>
    </row>
    <row r="24" ht="15" spans="1:7">
      <c r="A24" s="1" t="s">
        <v>95</v>
      </c>
      <c r="B24" s="1" t="s">
        <v>96</v>
      </c>
      <c r="C24" s="1" t="s">
        <v>97</v>
      </c>
      <c r="E24" s="2" t="s">
        <v>78</v>
      </c>
      <c r="F24" s="2" t="s">
        <v>80</v>
      </c>
      <c r="G24" s="3">
        <v>1228</v>
      </c>
    </row>
    <row r="25" ht="15" spans="1:7">
      <c r="A25" s="2" t="s">
        <v>47</v>
      </c>
      <c r="B25" s="2" t="s">
        <v>48</v>
      </c>
      <c r="C25" s="3">
        <v>8362</v>
      </c>
      <c r="E25" s="1" t="s">
        <v>95</v>
      </c>
      <c r="F25" s="1" t="s">
        <v>96</v>
      </c>
      <c r="G25" s="1" t="s">
        <v>97</v>
      </c>
    </row>
    <row r="26" ht="15" spans="1:7">
      <c r="A26" s="1" t="s">
        <v>95</v>
      </c>
      <c r="B26" s="1" t="s">
        <v>96</v>
      </c>
      <c r="C26" s="1" t="s">
        <v>97</v>
      </c>
      <c r="E26" s="2" t="s">
        <v>78</v>
      </c>
      <c r="F26" s="2" t="s">
        <v>48</v>
      </c>
      <c r="G26" s="3">
        <v>6126</v>
      </c>
    </row>
    <row r="27" ht="15" spans="1:7">
      <c r="A27" s="2" t="s">
        <v>47</v>
      </c>
      <c r="B27" s="2" t="s">
        <v>49</v>
      </c>
      <c r="C27" s="3">
        <v>671</v>
      </c>
      <c r="E27" s="1" t="s">
        <v>95</v>
      </c>
      <c r="F27" s="1" t="s">
        <v>96</v>
      </c>
      <c r="G27" s="1" t="s">
        <v>97</v>
      </c>
    </row>
    <row r="28" ht="15" spans="1:7">
      <c r="A28" s="1" t="s">
        <v>95</v>
      </c>
      <c r="B28" s="1" t="s">
        <v>96</v>
      </c>
      <c r="C28" s="1" t="s">
        <v>97</v>
      </c>
      <c r="E28" s="2" t="s">
        <v>78</v>
      </c>
      <c r="F28" s="2" t="s">
        <v>49</v>
      </c>
      <c r="G28" s="3">
        <v>863</v>
      </c>
    </row>
    <row r="29" ht="15" spans="1:7">
      <c r="A29" s="2" t="s">
        <v>50</v>
      </c>
      <c r="B29" s="2" t="s">
        <v>51</v>
      </c>
      <c r="C29" s="3">
        <v>2403</v>
      </c>
      <c r="E29" s="1" t="s">
        <v>95</v>
      </c>
      <c r="F29" s="1" t="s">
        <v>96</v>
      </c>
      <c r="G29" s="1" t="s">
        <v>97</v>
      </c>
    </row>
    <row r="30" ht="15" spans="1:7">
      <c r="A30" s="1" t="s">
        <v>95</v>
      </c>
      <c r="B30" s="1" t="s">
        <v>96</v>
      </c>
      <c r="C30" s="1" t="s">
        <v>97</v>
      </c>
      <c r="E30" s="2" t="s">
        <v>81</v>
      </c>
      <c r="F30" s="2" t="s">
        <v>82</v>
      </c>
      <c r="G30" s="3">
        <v>1228</v>
      </c>
    </row>
    <row r="31" ht="15" spans="1:7">
      <c r="A31" s="2" t="s">
        <v>50</v>
      </c>
      <c r="B31" s="2" t="s">
        <v>52</v>
      </c>
      <c r="C31" s="3">
        <v>874</v>
      </c>
      <c r="E31" s="1" t="s">
        <v>95</v>
      </c>
      <c r="F31" s="1" t="s">
        <v>96</v>
      </c>
      <c r="G31" s="1" t="s">
        <v>97</v>
      </c>
    </row>
    <row r="32" ht="15" spans="1:7">
      <c r="A32" s="1" t="s">
        <v>95</v>
      </c>
      <c r="B32" s="1" t="s">
        <v>96</v>
      </c>
      <c r="C32" s="1" t="s">
        <v>97</v>
      </c>
      <c r="E32" s="2" t="s">
        <v>81</v>
      </c>
      <c r="F32" s="2" t="s">
        <v>65</v>
      </c>
      <c r="G32" s="3">
        <v>2569</v>
      </c>
    </row>
    <row r="33" ht="15" spans="1:7">
      <c r="A33" s="2" t="s">
        <v>50</v>
      </c>
      <c r="B33" s="2" t="s">
        <v>53</v>
      </c>
      <c r="C33" s="3">
        <v>1139</v>
      </c>
      <c r="E33" s="1" t="s">
        <v>95</v>
      </c>
      <c r="F33" s="1" t="s">
        <v>96</v>
      </c>
      <c r="G33" s="1" t="s">
        <v>97</v>
      </c>
    </row>
    <row r="34" ht="15" spans="1:7">
      <c r="A34" s="1" t="s">
        <v>95</v>
      </c>
      <c r="B34" s="1" t="s">
        <v>96</v>
      </c>
      <c r="C34" s="1" t="s">
        <v>97</v>
      </c>
      <c r="E34" s="2" t="s">
        <v>83</v>
      </c>
      <c r="F34" s="2" t="s">
        <v>52</v>
      </c>
      <c r="G34" s="3">
        <v>2829</v>
      </c>
    </row>
    <row r="35" ht="15" spans="1:7">
      <c r="A35" s="2" t="s">
        <v>54</v>
      </c>
      <c r="B35" s="2" t="s">
        <v>55</v>
      </c>
      <c r="C35" s="3">
        <v>11217</v>
      </c>
      <c r="E35" s="1" t="s">
        <v>95</v>
      </c>
      <c r="F35" s="1" t="s">
        <v>96</v>
      </c>
      <c r="G35" s="1" t="s">
        <v>97</v>
      </c>
    </row>
    <row r="36" ht="15" spans="1:7">
      <c r="A36" s="1" t="s">
        <v>95</v>
      </c>
      <c r="B36" s="1" t="s">
        <v>96</v>
      </c>
      <c r="C36" s="1" t="s">
        <v>97</v>
      </c>
      <c r="E36" s="2" t="s">
        <v>83</v>
      </c>
      <c r="F36" s="2" t="s">
        <v>53</v>
      </c>
      <c r="G36" s="3">
        <v>811</v>
      </c>
    </row>
    <row r="37" ht="15" spans="1:7">
      <c r="A37" s="2" t="s">
        <v>54</v>
      </c>
      <c r="B37" s="2" t="s">
        <v>56</v>
      </c>
      <c r="C37" s="3">
        <v>1544</v>
      </c>
      <c r="E37" s="1" t="s">
        <v>95</v>
      </c>
      <c r="F37" s="1" t="s">
        <v>96</v>
      </c>
      <c r="G37" s="1" t="s">
        <v>97</v>
      </c>
    </row>
    <row r="38" ht="15" spans="1:7">
      <c r="A38" s="1" t="s">
        <v>95</v>
      </c>
      <c r="B38" s="1" t="s">
        <v>96</v>
      </c>
      <c r="C38" s="1" t="s">
        <v>97</v>
      </c>
      <c r="E38" s="2" t="s">
        <v>83</v>
      </c>
      <c r="F38" s="2" t="s">
        <v>69</v>
      </c>
      <c r="G38" s="3">
        <v>457</v>
      </c>
    </row>
    <row r="39" ht="15" spans="1:7">
      <c r="A39" s="2" t="s">
        <v>57</v>
      </c>
      <c r="B39" s="2" t="s">
        <v>58</v>
      </c>
      <c r="C39" s="3">
        <v>3542</v>
      </c>
      <c r="E39" s="1" t="s">
        <v>95</v>
      </c>
      <c r="F39" s="1" t="s">
        <v>96</v>
      </c>
      <c r="G39" s="1" t="s">
        <v>97</v>
      </c>
    </row>
    <row r="40" ht="15" spans="1:7">
      <c r="A40" s="1" t="s">
        <v>95</v>
      </c>
      <c r="B40" s="1" t="s">
        <v>96</v>
      </c>
      <c r="C40" s="1" t="s">
        <v>97</v>
      </c>
      <c r="E40" s="2" t="s">
        <v>84</v>
      </c>
      <c r="F40" s="2" t="s">
        <v>56</v>
      </c>
      <c r="G40" s="3">
        <v>2090</v>
      </c>
    </row>
    <row r="41" ht="15" spans="1:7">
      <c r="A41" s="2" t="s">
        <v>57</v>
      </c>
      <c r="B41" s="2" t="s">
        <v>59</v>
      </c>
      <c r="C41" s="3">
        <v>2028</v>
      </c>
      <c r="E41" s="1" t="s">
        <v>95</v>
      </c>
      <c r="F41" s="1" t="s">
        <v>96</v>
      </c>
      <c r="G41" s="1" t="s">
        <v>97</v>
      </c>
    </row>
    <row r="42" ht="15" spans="1:7">
      <c r="A42" s="1" t="s">
        <v>95</v>
      </c>
      <c r="B42" s="1" t="s">
        <v>96</v>
      </c>
      <c r="C42" s="1" t="s">
        <v>97</v>
      </c>
      <c r="E42" s="2" t="s">
        <v>84</v>
      </c>
      <c r="F42" s="2" t="s">
        <v>71</v>
      </c>
      <c r="G42" s="3">
        <v>484</v>
      </c>
    </row>
    <row r="43" ht="15" spans="1:7">
      <c r="A43" s="2" t="s">
        <v>60</v>
      </c>
      <c r="B43" s="2" t="s">
        <v>61</v>
      </c>
      <c r="C43" s="3">
        <v>1476</v>
      </c>
      <c r="E43" s="1" t="s">
        <v>95</v>
      </c>
      <c r="F43" s="1" t="s">
        <v>96</v>
      </c>
      <c r="G43" s="1" t="s">
        <v>97</v>
      </c>
    </row>
    <row r="44" ht="15" spans="1:7">
      <c r="A44" s="1" t="s">
        <v>95</v>
      </c>
      <c r="B44" s="1" t="s">
        <v>96</v>
      </c>
      <c r="C44" s="1" t="s">
        <v>97</v>
      </c>
      <c r="E44" s="2" t="s">
        <v>84</v>
      </c>
      <c r="F44" s="2" t="s">
        <v>72</v>
      </c>
      <c r="G44" s="3">
        <v>380</v>
      </c>
    </row>
    <row r="45" ht="15" spans="1:7">
      <c r="A45" s="2" t="s">
        <v>60</v>
      </c>
      <c r="B45" s="2" t="s">
        <v>62</v>
      </c>
      <c r="C45" s="3">
        <v>2703</v>
      </c>
      <c r="E45" s="1" t="s">
        <v>95</v>
      </c>
      <c r="F45" s="1" t="s">
        <v>96</v>
      </c>
      <c r="G45" s="1" t="s">
        <v>97</v>
      </c>
    </row>
    <row r="46" ht="15" spans="1:7">
      <c r="A46" s="1" t="s">
        <v>95</v>
      </c>
      <c r="B46" s="1" t="s">
        <v>96</v>
      </c>
      <c r="C46" s="1" t="s">
        <v>97</v>
      </c>
      <c r="E46" s="2" t="s">
        <v>84</v>
      </c>
      <c r="F46" s="2" t="s">
        <v>85</v>
      </c>
      <c r="G46" s="3">
        <v>510</v>
      </c>
    </row>
    <row r="47" ht="15" spans="1:7">
      <c r="A47" s="2" t="s">
        <v>60</v>
      </c>
      <c r="B47" s="2" t="s">
        <v>63</v>
      </c>
      <c r="C47" s="3">
        <v>1998</v>
      </c>
      <c r="E47" s="1" t="s">
        <v>95</v>
      </c>
      <c r="F47" s="1" t="s">
        <v>96</v>
      </c>
      <c r="G47" s="1" t="s">
        <v>97</v>
      </c>
    </row>
    <row r="48" ht="15" spans="1:7">
      <c r="A48" s="1" t="s">
        <v>95</v>
      </c>
      <c r="B48" s="1" t="s">
        <v>96</v>
      </c>
      <c r="C48" s="1" t="s">
        <v>97</v>
      </c>
      <c r="E48" s="2" t="s">
        <v>86</v>
      </c>
      <c r="F48" s="2" t="s">
        <v>71</v>
      </c>
      <c r="G48" s="3">
        <v>244</v>
      </c>
    </row>
    <row r="49" ht="15" spans="1:7">
      <c r="A49" s="2" t="s">
        <v>64</v>
      </c>
      <c r="B49" s="2" t="s">
        <v>65</v>
      </c>
      <c r="C49" s="3">
        <v>5355</v>
      </c>
      <c r="E49" s="1" t="s">
        <v>95</v>
      </c>
      <c r="F49" s="1" t="s">
        <v>96</v>
      </c>
      <c r="G49" s="1" t="s">
        <v>97</v>
      </c>
    </row>
    <row r="50" ht="15" spans="1:7">
      <c r="A50" s="1" t="s">
        <v>95</v>
      </c>
      <c r="B50" s="1" t="s">
        <v>96</v>
      </c>
      <c r="C50" s="1" t="s">
        <v>97</v>
      </c>
      <c r="E50" s="2" t="s">
        <v>86</v>
      </c>
      <c r="F50" s="2" t="s">
        <v>72</v>
      </c>
      <c r="G50" s="3">
        <v>218</v>
      </c>
    </row>
    <row r="51" ht="15" spans="1:7">
      <c r="A51" s="2" t="s">
        <v>64</v>
      </c>
      <c r="B51" s="2" t="s">
        <v>66</v>
      </c>
      <c r="C51" s="3">
        <v>2340</v>
      </c>
      <c r="E51" s="1" t="s">
        <v>95</v>
      </c>
      <c r="F51" s="1" t="s">
        <v>96</v>
      </c>
      <c r="G51" s="1" t="s">
        <v>97</v>
      </c>
    </row>
    <row r="52" ht="15" spans="1:7">
      <c r="A52" s="1" t="s">
        <v>95</v>
      </c>
      <c r="B52" s="1" t="s">
        <v>96</v>
      </c>
      <c r="C52" s="1" t="s">
        <v>97</v>
      </c>
      <c r="E52" s="2" t="s">
        <v>86</v>
      </c>
      <c r="F52" s="2" t="s">
        <v>85</v>
      </c>
      <c r="G52" s="3">
        <v>2096</v>
      </c>
    </row>
    <row r="53" ht="15" spans="1:7">
      <c r="A53" s="2" t="s">
        <v>67</v>
      </c>
      <c r="B53" s="2" t="s">
        <v>48</v>
      </c>
      <c r="C53" s="3">
        <v>1067</v>
      </c>
      <c r="E53" s="1" t="s">
        <v>95</v>
      </c>
      <c r="F53" s="1" t="s">
        <v>96</v>
      </c>
      <c r="G53" s="1" t="s">
        <v>97</v>
      </c>
    </row>
    <row r="54" ht="15" spans="1:7">
      <c r="A54" s="1" t="s">
        <v>95</v>
      </c>
      <c r="B54" s="1" t="s">
        <v>96</v>
      </c>
      <c r="C54" s="1" t="s">
        <v>97</v>
      </c>
      <c r="E54" s="2" t="s">
        <v>86</v>
      </c>
      <c r="F54" s="2" t="s">
        <v>87</v>
      </c>
      <c r="G54" s="3">
        <v>2168</v>
      </c>
    </row>
    <row r="55" ht="15" spans="1:7">
      <c r="A55" s="2" t="s">
        <v>67</v>
      </c>
      <c r="B55" s="2" t="s">
        <v>49</v>
      </c>
      <c r="C55" s="3">
        <v>598</v>
      </c>
      <c r="E55" s="1" t="s">
        <v>95</v>
      </c>
      <c r="F55" s="1" t="s">
        <v>96</v>
      </c>
      <c r="G55" s="1" t="s">
        <v>97</v>
      </c>
    </row>
    <row r="56" ht="15" spans="1:7">
      <c r="A56" s="1" t="s">
        <v>95</v>
      </c>
      <c r="B56" s="1" t="s">
        <v>96</v>
      </c>
      <c r="C56" s="1" t="s">
        <v>97</v>
      </c>
      <c r="E56" s="2" t="s">
        <v>88</v>
      </c>
      <c r="F56" s="2" t="s">
        <v>63</v>
      </c>
      <c r="G56" s="3">
        <v>1155</v>
      </c>
    </row>
    <row r="57" ht="15" spans="1:7">
      <c r="A57" s="4" t="s">
        <v>68</v>
      </c>
      <c r="B57" s="4" t="s">
        <v>52</v>
      </c>
      <c r="C57" s="5">
        <v>4744</v>
      </c>
      <c r="E57" s="1" t="s">
        <v>95</v>
      </c>
      <c r="F57" s="1" t="s">
        <v>96</v>
      </c>
      <c r="G57" s="1" t="s">
        <v>97</v>
      </c>
    </row>
    <row r="58" ht="15" spans="1:7">
      <c r="E58" s="2" t="s">
        <v>88</v>
      </c>
      <c r="F58" s="2" t="s">
        <v>89</v>
      </c>
      <c r="G58" s="3">
        <v>2121</v>
      </c>
    </row>
    <row r="59" spans="1:7">
      <c r="E59" s="1" t="s">
        <v>95</v>
      </c>
      <c r="F59" s="1" t="s">
        <v>96</v>
      </c>
      <c r="G59" s="1" t="s">
        <v>97</v>
      </c>
    </row>
  </sheetData>
  <sortState ref="A2:D116">
    <sortCondition ref="D54"/>
  </sortState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2026-04-04T08:42:00Z</dcterms:created>
  <dcterms:modified xsi:type="dcterms:W3CDTF">2026-04-09T05:27:05Z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DD1666B6556844C282354D0E20BAB6E9_11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