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嘉元" sheetId="2" r:id="rId2"/>
    <sheet name="徽鹰" sheetId="3" r:id="rId3"/>
    <sheet name="新时代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<sst xmlns="http://schemas.openxmlformats.org/spreadsheetml/2006/main" count="226" uniqueCount="70">
  <si>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</si>
  <si>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产品型号</t>
  </si>
  <si>
    <t>款号</t>
  </si>
  <si>
    <t>色号</t>
  </si>
  <si>
    <t>数量（套）</t>
  </si>
  <si>
    <t>箱号</t>
  </si>
  <si>
    <t>S26040714 
PO00714 ET090751</t>
  </si>
  <si>
    <t>TYPE5</t>
  </si>
  <si>
    <t xml:space="preserve"> 2202</t>
  </si>
  <si>
    <t xml:space="preserve"> 36</t>
  </si>
  <si>
    <t>分包1</t>
  </si>
  <si>
    <t>嘉元</t>
  </si>
  <si>
    <t xml:space="preserve"> 2537</t>
  </si>
  <si>
    <t xml:space="preserve"> 32</t>
  </si>
  <si>
    <t xml:space="preserve"> 4524</t>
  </si>
  <si>
    <t xml:space="preserve"> 70</t>
  </si>
  <si>
    <t xml:space="preserve"> 71</t>
  </si>
  <si>
    <t xml:space="preserve"> 72</t>
  </si>
  <si>
    <t xml:space="preserve"> 4528</t>
  </si>
  <si>
    <t xml:space="preserve"> 84</t>
  </si>
  <si>
    <t xml:space="preserve"> 4740</t>
  </si>
  <si>
    <t xml:space="preserve"> 10</t>
  </si>
  <si>
    <t xml:space="preserve"> 4901</t>
  </si>
  <si>
    <t xml:space="preserve"> 85</t>
  </si>
  <si>
    <t xml:space="preserve"> 86</t>
  </si>
  <si>
    <t>合计</t>
  </si>
  <si>
    <t xml:space="preserve"> 2555</t>
  </si>
  <si>
    <t xml:space="preserve"> 26</t>
  </si>
  <si>
    <t>徽鹰</t>
  </si>
  <si>
    <t xml:space="preserve"> 27</t>
  </si>
  <si>
    <t xml:space="preserve"> 4227</t>
  </si>
  <si>
    <t xml:space="preserve"> 34</t>
  </si>
  <si>
    <t xml:space="preserve"> 4404</t>
  </si>
  <si>
    <t xml:space="preserve"> 16</t>
  </si>
  <si>
    <t xml:space="preserve"> 17</t>
  </si>
  <si>
    <t xml:space="preserve"> 2435</t>
  </si>
  <si>
    <t xml:space="preserve">新时代  </t>
  </si>
  <si>
    <t xml:space="preserve"> 4412</t>
  </si>
  <si>
    <t xml:space="preserve"> 29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</si>
  <si>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</si>
  <si>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</si>
  <si>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</si>
  <si>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</si>
  <si>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 5139035508538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</si>
  <si>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</si>
  <si>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</si>
  <si>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</si>
  <si>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</si>
  <si>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</si>
  <si>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</si>
  <si>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</si>
  <si>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</si>
  <si>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</si>
  <si>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</si>
  <si>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</si>
  <si>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</si>
  <si>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</si>
  <si>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</si>
  <si>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</si>
  <si>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</si>
  <si>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</si>
  <si>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</si>
  <si>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</si>
  <si>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</si>
  <si>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</si>
  <si>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</si>
  <si>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20*30*40</t>
  </si>
  <si>
    <r>
      <rPr>
        <b/>
        <sz val="11"/>
        <color indexed="8"/>
        <rFont val="宋体"/>
        <charset val="134"/>
      </rPr>
      <t>合计</t>
    </r>
  </si>
  <si>
    <t>20*20*30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</si>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</sst>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3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0"/>
      <name val="宋体"/>
      <charset val="0"/>
    </font>
    <font>
      <b/>
      <sz val="10"/>
      <name val="Calibri"/>
      <charset val="0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0" fontId="11" fillId="0" borderId="3" xfId="0" applyNumberFormat="1" applyFont="1" applyFill="1" applyBorder="1" applyAlignment="1">
      <alignment horizontal="center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Border="1">
      <alignment vertical="center"/>
    </xf>
    <xf numFmtId="180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20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504825</xdr:colOff>
      <xdr:row>0</xdr:row>
      <xdr:rowOff>304800</xdr:rowOff>
    </xdr:from>
    <xdr:to>
      <xdr:col>12</xdr:col>
      <xdr:colOff>152400</xdr:colOff>
      <xdr:row>2</xdr:row>
      <xdr:rowOff>180975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81775" y="304800"/>
          <a:ext cx="239077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533400</xdr:colOff>
      <xdr:row>0</xdr:row>
      <xdr:rowOff>247650</xdr:rowOff>
    </xdr:from>
    <xdr:to>
      <xdr:col>11</xdr:col>
      <xdr:colOff>600075</xdr:colOff>
      <xdr:row>2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0350" y="247650"/>
          <a:ext cx="212407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57150</xdr:colOff>
      <xdr:row>0</xdr:row>
      <xdr:rowOff>266700</xdr:rowOff>
    </xdr:from>
    <xdr:to>
      <xdr:col>11</xdr:col>
      <xdr:colOff>1076325</xdr:colOff>
      <xdr:row>2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9900" y="266700"/>
          <a:ext cx="239077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6"/>
  <sheetViews>
    <sheetView workbookViewId="0">
      <selection activeCell="M32" sqref="M32"/>
    </sheetView>
  </sheetViews>
  <sheetFormatPr defaultColWidth="9" defaultRowHeight="13.5" outlineLevelCol="6"/>
  <cols>
    <col min="1" max="1" width="18.375" customWidth="1"/>
    <col min="3" max="4" width="9" style="38"/>
    <col min="5" max="5" width="11.625" style="38" customWidth="1"/>
    <col min="6" max="6" width="12.5" customWidth="1"/>
    <col min="7" max="7" width="13.875" customWidth="1"/>
  </cols>
  <sheetData>
    <row r="2" ht="20.25" spans="1:7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F2" s="39" t="s">
        <v>5</v>
      </c>
      <c r="G2" s="40"/>
    </row>
    <row r="3" ht="15" spans="1:7">
      <c r="A3" s="26" t="s">
        <v>6</v>
      </c>
      <c r="B3" s="27" t="s">
        <v>7</v>
      </c>
      <c r="C3" s="28" t="s">
        <v>8</v>
      </c>
      <c r="D3" s="28" t="s">
        <v>9</v>
      </c>
      <c r="E3" s="30">
        <v>588</v>
      </c>
      <c r="F3" s="41" t="s">
        <v>10</v>
      </c>
      <c r="G3" s="42" t="s">
        <v>11</v>
      </c>
    </row>
    <row r="4" ht="15" spans="1:7">
      <c r="A4" s="26"/>
      <c r="B4" s="27"/>
      <c r="C4" s="28" t="s">
        <v>12</v>
      </c>
      <c r="D4" s="28" t="s">
        <v>13</v>
      </c>
      <c r="E4" s="30">
        <v>1154</v>
      </c>
      <c r="F4" s="41"/>
      <c r="G4" s="42"/>
    </row>
    <row r="5" ht="15" spans="1:7">
      <c r="A5" s="26"/>
      <c r="B5" s="27"/>
      <c r="C5" s="28" t="s">
        <v>14</v>
      </c>
      <c r="D5" s="28" t="s">
        <v>15</v>
      </c>
      <c r="E5" s="30">
        <v>905</v>
      </c>
      <c r="F5" s="41"/>
      <c r="G5" s="42"/>
    </row>
    <row r="6" ht="15" spans="1:7">
      <c r="A6" s="26"/>
      <c r="B6" s="27"/>
      <c r="C6" s="28" t="s">
        <v>14</v>
      </c>
      <c r="D6" s="28" t="s">
        <v>16</v>
      </c>
      <c r="E6" s="30">
        <v>2118</v>
      </c>
      <c r="F6" s="41"/>
      <c r="G6" s="42"/>
    </row>
    <row r="7" ht="15" spans="1:7">
      <c r="A7" s="26"/>
      <c r="B7" s="27"/>
      <c r="C7" s="28" t="s">
        <v>14</v>
      </c>
      <c r="D7" s="28" t="s">
        <v>17</v>
      </c>
      <c r="E7" s="30">
        <v>1373</v>
      </c>
      <c r="F7" s="41"/>
      <c r="G7" s="42"/>
    </row>
    <row r="8" ht="15" spans="1:7">
      <c r="A8" s="26"/>
      <c r="B8" s="27"/>
      <c r="C8" s="28" t="s">
        <v>18</v>
      </c>
      <c r="D8" s="28" t="s">
        <v>19</v>
      </c>
      <c r="E8" s="30">
        <v>6189</v>
      </c>
      <c r="F8" s="41"/>
      <c r="G8" s="42"/>
    </row>
    <row r="9" ht="15" spans="1:7">
      <c r="A9" s="26"/>
      <c r="B9" s="27"/>
      <c r="C9" s="28" t="s">
        <v>20</v>
      </c>
      <c r="D9" s="28" t="s">
        <v>21</v>
      </c>
      <c r="E9" s="30">
        <v>14851</v>
      </c>
      <c r="F9" s="41"/>
      <c r="G9" s="42"/>
    </row>
    <row r="10" ht="15" spans="1:7">
      <c r="A10" s="26"/>
      <c r="B10" s="27"/>
      <c r="C10" s="28" t="s">
        <v>22</v>
      </c>
      <c r="D10" s="28" t="s">
        <v>23</v>
      </c>
      <c r="E10" s="30">
        <v>2709</v>
      </c>
      <c r="F10" s="41"/>
      <c r="G10" s="42"/>
    </row>
    <row r="11" ht="15" spans="1:7">
      <c r="A11" s="26"/>
      <c r="B11" s="27"/>
      <c r="C11" s="28" t="s">
        <v>22</v>
      </c>
      <c r="D11" s="28" t="s">
        <v>24</v>
      </c>
      <c r="E11" s="30">
        <v>583</v>
      </c>
      <c r="F11" s="41"/>
      <c r="G11" s="42"/>
    </row>
    <row r="12" ht="26.25" spans="1:7">
      <c r="A12" s="43" t="s">
        <v>25</v>
      </c>
      <c r="B12" s="44"/>
      <c r="C12" s="43"/>
      <c r="D12" s="27"/>
      <c r="E12" s="27">
        <f>SUM(E3:E11)</f>
        <v>30470</v>
      </c>
      <c r="F12" s="27"/>
      <c r="G12" s="45"/>
    </row>
    <row r="15" ht="20.25" spans="1:7">
      <c r="A15" s="39" t="s">
        <v>0</v>
      </c>
      <c r="B15" s="39" t="s">
        <v>1</v>
      </c>
      <c r="C15" s="39" t="s">
        <v>2</v>
      </c>
      <c r="D15" s="39" t="s">
        <v>3</v>
      </c>
      <c r="E15" s="39" t="s">
        <v>4</v>
      </c>
      <c r="F15" s="39" t="s">
        <v>5</v>
      </c>
      <c r="G15" s="40"/>
    </row>
    <row r="16" ht="15" spans="1:7">
      <c r="A16" s="26" t="s">
        <v>6</v>
      </c>
      <c r="B16" s="27" t="s">
        <v>7</v>
      </c>
      <c r="C16" s="28" t="s">
        <v>26</v>
      </c>
      <c r="D16" s="28" t="s">
        <v>27</v>
      </c>
      <c r="E16" s="30">
        <v>952</v>
      </c>
      <c r="F16" s="41" t="s">
        <v>10</v>
      </c>
      <c r="G16" s="42" t="s">
        <v>28</v>
      </c>
    </row>
    <row r="17" ht="15" spans="1:7">
      <c r="A17" s="26"/>
      <c r="B17" s="27"/>
      <c r="C17" s="28" t="s">
        <v>26</v>
      </c>
      <c r="D17" s="28" t="s">
        <v>29</v>
      </c>
      <c r="E17" s="30">
        <v>713</v>
      </c>
      <c r="F17" s="41"/>
      <c r="G17" s="42"/>
    </row>
    <row r="18" ht="15" spans="1:7">
      <c r="A18" s="26"/>
      <c r="B18" s="27"/>
      <c r="C18" s="28" t="s">
        <v>30</v>
      </c>
      <c r="D18" s="28" t="s">
        <v>31</v>
      </c>
      <c r="E18" s="30">
        <v>1439</v>
      </c>
      <c r="F18" s="41"/>
      <c r="G18" s="42"/>
    </row>
    <row r="19" ht="15" spans="1:7">
      <c r="A19" s="26"/>
      <c r="B19" s="27"/>
      <c r="C19" s="28" t="s">
        <v>32</v>
      </c>
      <c r="D19" s="28" t="s">
        <v>33</v>
      </c>
      <c r="E19" s="30">
        <v>1623</v>
      </c>
      <c r="F19" s="41"/>
      <c r="G19" s="42"/>
    </row>
    <row r="20" ht="15" spans="1:7">
      <c r="A20" s="26"/>
      <c r="B20" s="27"/>
      <c r="C20" s="28" t="s">
        <v>32</v>
      </c>
      <c r="D20" s="28" t="s">
        <v>34</v>
      </c>
      <c r="E20" s="30">
        <v>784</v>
      </c>
      <c r="F20" s="41"/>
      <c r="G20" s="42"/>
    </row>
    <row r="21" ht="26.25" spans="1:7">
      <c r="A21" s="43" t="s">
        <v>25</v>
      </c>
      <c r="B21" s="44"/>
      <c r="C21" s="43"/>
      <c r="D21" s="27"/>
      <c r="E21" s="27">
        <f>SUM(E16:E20)</f>
        <v>5511</v>
      </c>
      <c r="F21" s="27"/>
      <c r="G21" s="45"/>
    </row>
    <row r="23" ht="20.25" spans="1:7">
      <c r="A23" s="39" t="s">
        <v>0</v>
      </c>
      <c r="B23" s="39" t="s">
        <v>1</v>
      </c>
      <c r="C23" s="39" t="s">
        <v>2</v>
      </c>
      <c r="D23" s="39" t="s">
        <v>3</v>
      </c>
      <c r="E23" s="39" t="s">
        <v>4</v>
      </c>
      <c r="F23" s="39" t="s">
        <v>5</v>
      </c>
      <c r="G23" s="40"/>
    </row>
    <row r="24" ht="15" spans="1:7">
      <c r="A24" s="26" t="s">
        <v>6</v>
      </c>
      <c r="B24" s="27" t="s">
        <v>7</v>
      </c>
      <c r="C24" s="28" t="s">
        <v>35</v>
      </c>
      <c r="D24" s="28" t="s">
        <v>33</v>
      </c>
      <c r="E24" s="30">
        <v>1540</v>
      </c>
      <c r="F24" s="41" t="s">
        <v>10</v>
      </c>
      <c r="G24" s="42" t="s">
        <v>36</v>
      </c>
    </row>
    <row r="25" ht="15" spans="1:7">
      <c r="A25" s="26"/>
      <c r="B25" s="27"/>
      <c r="C25" s="28" t="s">
        <v>37</v>
      </c>
      <c r="D25" s="28" t="s">
        <v>38</v>
      </c>
      <c r="E25" s="30">
        <v>2549</v>
      </c>
      <c r="F25" s="41"/>
      <c r="G25" s="42"/>
    </row>
    <row r="26" ht="26.25" spans="1:7">
      <c r="A26" s="43" t="s">
        <v>25</v>
      </c>
      <c r="B26" s="44"/>
      <c r="C26" s="43"/>
      <c r="D26" s="27"/>
      <c r="E26" s="27">
        <f>SUM(E24:E25)</f>
        <v>4089</v>
      </c>
      <c r="F26" s="27"/>
      <c r="G26" s="45"/>
    </row>
  </sheetData>
  <mergeCells count="12">
    <mergeCell ref="A3:A11"/>
    <mergeCell ref="A16:A20"/>
    <mergeCell ref="A24:A25"/>
    <mergeCell ref="B3:B11"/>
    <mergeCell ref="B16:B20"/>
    <mergeCell ref="B24:B25"/>
    <mergeCell ref="F3:F11"/>
    <mergeCell ref="F16:F20"/>
    <mergeCell ref="F24:F25"/>
    <mergeCell ref="G3:G11"/>
    <mergeCell ref="G16:G20"/>
    <mergeCell ref="G24:G2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T19" sqref="S15:T19"/>
    </sheetView>
  </sheetViews>
  <sheetFormatPr defaultColWidth="9" defaultRowHeight="13.5"/>
  <cols>
    <col min="1" max="1" width="16.75" style="36" customWidth="1"/>
    <col min="2" max="16384" width="9" style="36"/>
  </cols>
  <sheetData>
    <row r="1" s="36" customFormat="1" ht="26.25" spans="1:13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="36" customFormat="1" ht="26.25" spans="1:13">
      <c r="A2" s="1" t="s">
        <v>40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="36" customFormat="1" ht="15.75" spans="1:13">
      <c r="A3" s="2"/>
      <c r="B3" s="2"/>
      <c r="C3" s="2"/>
      <c r="D3" s="2"/>
      <c r="E3" s="3" t="s">
        <v>41</v>
      </c>
      <c r="F3" s="4">
        <v>46121</v>
      </c>
      <c r="G3" s="4"/>
      <c r="H3" s="5"/>
      <c r="I3" s="6"/>
      <c r="J3" s="6"/>
      <c r="K3" s="6"/>
      <c r="L3" s="6"/>
      <c r="M3" s="2"/>
    </row>
    <row r="4" s="36" customFormat="1" ht="15.75" spans="1:13">
      <c r="A4" s="2"/>
      <c r="B4" s="2"/>
      <c r="C4" s="2"/>
      <c r="D4" s="2"/>
      <c r="E4" s="3" t="s">
        <v>42</v>
      </c>
      <c r="F4" s="7" t="s">
        <v>43</v>
      </c>
      <c r="G4" s="7"/>
      <c r="H4" s="8"/>
      <c r="I4" s="8"/>
      <c r="J4" s="8"/>
      <c r="K4" s="9"/>
      <c r="L4" s="9"/>
      <c r="M4" s="9"/>
    </row>
    <row r="5" s="36" customFormat="1" ht="25.5" spans="1:13">
      <c r="A5" s="10" t="s">
        <v>44</v>
      </c>
      <c r="B5" s="11" t="s">
        <v>45</v>
      </c>
      <c r="C5" s="11" t="s">
        <v>46</v>
      </c>
      <c r="D5" s="11" t="s">
        <v>47</v>
      </c>
      <c r="E5" s="12" t="s">
        <v>48</v>
      </c>
      <c r="F5" s="13" t="s">
        <v>49</v>
      </c>
      <c r="G5" s="13" t="s">
        <v>50</v>
      </c>
      <c r="H5" s="13" t="s">
        <v>51</v>
      </c>
      <c r="I5" s="14" t="s">
        <v>52</v>
      </c>
      <c r="J5" s="15" t="s">
        <v>53</v>
      </c>
      <c r="K5" s="15" t="s">
        <v>54</v>
      </c>
      <c r="L5" s="11" t="s">
        <v>55</v>
      </c>
      <c r="M5" s="16"/>
    </row>
    <row r="6" s="36" customFormat="1" ht="24.75" spans="1:13">
      <c r="A6" s="17"/>
      <c r="B6" s="18" t="s">
        <v>1</v>
      </c>
      <c r="C6" s="19" t="s">
        <v>56</v>
      </c>
      <c r="D6" s="19" t="s">
        <v>57</v>
      </c>
      <c r="E6" s="20" t="s">
        <v>58</v>
      </c>
      <c r="F6" s="21" t="s">
        <v>59</v>
      </c>
      <c r="G6" s="22" t="s">
        <v>60</v>
      </c>
      <c r="H6" s="22" t="s">
        <v>61</v>
      </c>
      <c r="I6" s="23" t="s">
        <v>62</v>
      </c>
      <c r="J6" s="24" t="s">
        <v>63</v>
      </c>
      <c r="K6" s="24" t="s">
        <v>64</v>
      </c>
      <c r="L6" s="25" t="s">
        <v>65</v>
      </c>
      <c r="M6" s="16"/>
    </row>
    <row r="7" s="36" customFormat="1" ht="15" spans="1:13">
      <c r="A7" s="26" t="s">
        <v>6</v>
      </c>
      <c r="B7" s="27" t="s">
        <v>7</v>
      </c>
      <c r="C7" s="28" t="s">
        <v>8</v>
      </c>
      <c r="D7" s="28" t="s">
        <v>9</v>
      </c>
      <c r="E7" s="29"/>
      <c r="F7" s="30">
        <v>588</v>
      </c>
      <c r="G7" s="31">
        <f>F7*0.02</f>
        <v>11.76</v>
      </c>
      <c r="H7" s="31">
        <f>SUM(F7:G7)</f>
        <v>599.76</v>
      </c>
      <c r="I7" s="32">
        <v>46024</v>
      </c>
      <c r="J7" s="27">
        <v>9</v>
      </c>
      <c r="K7" s="27">
        <v>9.4</v>
      </c>
      <c r="L7" s="27" t="s">
        <v>66</v>
      </c>
      <c r="M7" s="33"/>
    </row>
    <row r="8" s="36" customFormat="1" ht="15" spans="1:13">
      <c r="A8" s="26"/>
      <c r="B8" s="27"/>
      <c r="C8" s="28" t="s">
        <v>8</v>
      </c>
      <c r="D8" s="28" t="s">
        <v>9</v>
      </c>
      <c r="E8" s="29"/>
      <c r="F8" s="30">
        <v>588</v>
      </c>
      <c r="G8" s="31">
        <f t="shared" ref="G8:G25" si="0">F8*0.02</f>
        <v>11.76</v>
      </c>
      <c r="H8" s="31">
        <f t="shared" ref="H8:H25" si="1">SUM(F8:G8)</f>
        <v>599.76</v>
      </c>
      <c r="I8" s="32"/>
      <c r="J8" s="27"/>
      <c r="K8" s="27"/>
      <c r="L8" s="27"/>
      <c r="M8" s="33"/>
    </row>
    <row r="9" s="36" customFormat="1" ht="15" spans="1:13">
      <c r="A9" s="26"/>
      <c r="B9" s="27"/>
      <c r="C9" s="28" t="s">
        <v>12</v>
      </c>
      <c r="D9" s="28" t="s">
        <v>13</v>
      </c>
      <c r="E9" s="29"/>
      <c r="F9" s="30">
        <v>1154</v>
      </c>
      <c r="G9" s="31">
        <f t="shared" si="0"/>
        <v>23.08</v>
      </c>
      <c r="H9" s="31">
        <f t="shared" si="1"/>
        <v>1177.08</v>
      </c>
      <c r="I9" s="32"/>
      <c r="J9" s="27"/>
      <c r="K9" s="27"/>
      <c r="L9" s="27"/>
      <c r="M9" s="33"/>
    </row>
    <row r="10" s="36" customFormat="1" ht="15" spans="1:13">
      <c r="A10" s="26"/>
      <c r="B10" s="27"/>
      <c r="C10" s="28" t="s">
        <v>12</v>
      </c>
      <c r="D10" s="28" t="s">
        <v>13</v>
      </c>
      <c r="E10" s="29"/>
      <c r="F10" s="30">
        <v>1154</v>
      </c>
      <c r="G10" s="31">
        <f t="shared" si="0"/>
        <v>23.08</v>
      </c>
      <c r="H10" s="31">
        <f t="shared" si="1"/>
        <v>1177.08</v>
      </c>
      <c r="I10" s="32"/>
      <c r="J10" s="27"/>
      <c r="K10" s="27"/>
      <c r="L10" s="27"/>
      <c r="M10" s="33"/>
    </row>
    <row r="11" s="36" customFormat="1" ht="15" spans="1:13">
      <c r="A11" s="26"/>
      <c r="B11" s="27"/>
      <c r="C11" s="28" t="s">
        <v>14</v>
      </c>
      <c r="D11" s="28" t="s">
        <v>15</v>
      </c>
      <c r="E11" s="29"/>
      <c r="F11" s="30">
        <v>905</v>
      </c>
      <c r="G11" s="31">
        <f t="shared" si="0"/>
        <v>18.1</v>
      </c>
      <c r="H11" s="31">
        <f t="shared" si="1"/>
        <v>923.1</v>
      </c>
      <c r="I11" s="32"/>
      <c r="J11" s="27"/>
      <c r="K11" s="27"/>
      <c r="L11" s="27"/>
      <c r="M11" s="33"/>
    </row>
    <row r="12" s="36" customFormat="1" ht="15" spans="1:13">
      <c r="A12" s="26"/>
      <c r="B12" s="27"/>
      <c r="C12" s="28" t="s">
        <v>14</v>
      </c>
      <c r="D12" s="28" t="s">
        <v>15</v>
      </c>
      <c r="E12" s="29"/>
      <c r="F12" s="30">
        <v>905</v>
      </c>
      <c r="G12" s="31">
        <f t="shared" si="0"/>
        <v>18.1</v>
      </c>
      <c r="H12" s="31">
        <f t="shared" si="1"/>
        <v>923.1</v>
      </c>
      <c r="I12" s="32"/>
      <c r="J12" s="27"/>
      <c r="K12" s="27"/>
      <c r="L12" s="27"/>
      <c r="M12" s="33"/>
    </row>
    <row r="13" s="36" customFormat="1" ht="15" spans="1:13">
      <c r="A13" s="26"/>
      <c r="B13" s="27"/>
      <c r="C13" s="28" t="s">
        <v>14</v>
      </c>
      <c r="D13" s="28" t="s">
        <v>16</v>
      </c>
      <c r="E13" s="29"/>
      <c r="F13" s="30">
        <v>2118</v>
      </c>
      <c r="G13" s="31">
        <f t="shared" si="0"/>
        <v>42.36</v>
      </c>
      <c r="H13" s="31">
        <f t="shared" si="1"/>
        <v>2160.36</v>
      </c>
      <c r="I13" s="32"/>
      <c r="J13" s="27"/>
      <c r="K13" s="27"/>
      <c r="L13" s="27"/>
      <c r="M13" s="33"/>
    </row>
    <row r="14" s="36" customFormat="1" ht="15" spans="1:13">
      <c r="A14" s="26"/>
      <c r="B14" s="27"/>
      <c r="C14" s="28" t="s">
        <v>14</v>
      </c>
      <c r="D14" s="28" t="s">
        <v>16</v>
      </c>
      <c r="E14" s="29"/>
      <c r="F14" s="30">
        <v>2118</v>
      </c>
      <c r="G14" s="31">
        <f t="shared" si="0"/>
        <v>42.36</v>
      </c>
      <c r="H14" s="31">
        <f t="shared" si="1"/>
        <v>2160.36</v>
      </c>
      <c r="I14" s="32"/>
      <c r="J14" s="27"/>
      <c r="K14" s="27"/>
      <c r="L14" s="27"/>
      <c r="M14" s="33"/>
    </row>
    <row r="15" s="36" customFormat="1" ht="15" spans="1:13">
      <c r="A15" s="26"/>
      <c r="B15" s="27"/>
      <c r="C15" s="28" t="s">
        <v>14</v>
      </c>
      <c r="D15" s="28" t="s">
        <v>17</v>
      </c>
      <c r="E15" s="29"/>
      <c r="F15" s="30">
        <v>1373</v>
      </c>
      <c r="G15" s="31">
        <f t="shared" si="0"/>
        <v>27.46</v>
      </c>
      <c r="H15" s="31">
        <f t="shared" si="1"/>
        <v>1400.46</v>
      </c>
      <c r="I15" s="32"/>
      <c r="J15" s="27"/>
      <c r="K15" s="27"/>
      <c r="L15" s="27"/>
      <c r="M15" s="33"/>
    </row>
    <row r="16" s="36" customFormat="1" ht="15" spans="1:13">
      <c r="A16" s="26"/>
      <c r="B16" s="27"/>
      <c r="C16" s="28" t="s">
        <v>14</v>
      </c>
      <c r="D16" s="28" t="s">
        <v>17</v>
      </c>
      <c r="E16" s="29"/>
      <c r="F16" s="30">
        <v>1373</v>
      </c>
      <c r="G16" s="31">
        <f t="shared" si="0"/>
        <v>27.46</v>
      </c>
      <c r="H16" s="31">
        <f t="shared" si="1"/>
        <v>1400.46</v>
      </c>
      <c r="I16" s="32"/>
      <c r="J16" s="27"/>
      <c r="K16" s="27"/>
      <c r="L16" s="27"/>
      <c r="M16" s="33"/>
    </row>
    <row r="17" s="36" customFormat="1" ht="15" spans="1:13">
      <c r="A17" s="26"/>
      <c r="B17" s="27"/>
      <c r="C17" s="28" t="s">
        <v>18</v>
      </c>
      <c r="D17" s="28" t="s">
        <v>19</v>
      </c>
      <c r="E17" s="29"/>
      <c r="F17" s="30">
        <v>6189</v>
      </c>
      <c r="G17" s="31">
        <f t="shared" si="0"/>
        <v>123.78</v>
      </c>
      <c r="H17" s="31">
        <f t="shared" si="1"/>
        <v>6312.78</v>
      </c>
      <c r="I17" s="32"/>
      <c r="J17" s="27"/>
      <c r="K17" s="27"/>
      <c r="L17" s="27"/>
      <c r="M17" s="33"/>
    </row>
    <row r="18" s="36" customFormat="1" ht="15" spans="1:13">
      <c r="A18" s="26"/>
      <c r="B18" s="27"/>
      <c r="C18" s="28" t="s">
        <v>18</v>
      </c>
      <c r="D18" s="28" t="s">
        <v>19</v>
      </c>
      <c r="E18" s="29"/>
      <c r="F18" s="30">
        <v>6189</v>
      </c>
      <c r="G18" s="31">
        <f t="shared" si="0"/>
        <v>123.78</v>
      </c>
      <c r="H18" s="31">
        <f t="shared" si="1"/>
        <v>6312.78</v>
      </c>
      <c r="I18" s="32"/>
      <c r="J18" s="27"/>
      <c r="K18" s="27"/>
      <c r="L18" s="27"/>
      <c r="M18" s="33"/>
    </row>
    <row r="19" s="36" customFormat="1" ht="15" spans="1:13">
      <c r="A19" s="26"/>
      <c r="B19" s="27"/>
      <c r="C19" s="28" t="s">
        <v>20</v>
      </c>
      <c r="D19" s="28" t="s">
        <v>21</v>
      </c>
      <c r="E19" s="29"/>
      <c r="F19" s="30">
        <v>14851</v>
      </c>
      <c r="G19" s="31">
        <f t="shared" si="0"/>
        <v>297.02</v>
      </c>
      <c r="H19" s="31">
        <f t="shared" si="1"/>
        <v>15148.02</v>
      </c>
      <c r="I19" s="32"/>
      <c r="J19" s="27"/>
      <c r="K19" s="27"/>
      <c r="L19" s="27"/>
      <c r="M19" s="33"/>
    </row>
    <row r="20" s="36" customFormat="1" ht="15" spans="1:13">
      <c r="A20" s="26"/>
      <c r="B20" s="27"/>
      <c r="C20" s="28" t="s">
        <v>20</v>
      </c>
      <c r="D20" s="28" t="s">
        <v>21</v>
      </c>
      <c r="E20" s="29"/>
      <c r="F20" s="30">
        <v>14851</v>
      </c>
      <c r="G20" s="31">
        <f t="shared" si="0"/>
        <v>297.02</v>
      </c>
      <c r="H20" s="31">
        <f t="shared" si="1"/>
        <v>15148.02</v>
      </c>
      <c r="I20" s="32"/>
      <c r="J20" s="27"/>
      <c r="K20" s="27"/>
      <c r="L20" s="27"/>
      <c r="M20" s="33"/>
    </row>
    <row r="21" s="36" customFormat="1" ht="15" spans="1:13">
      <c r="A21" s="26"/>
      <c r="B21" s="27"/>
      <c r="C21" s="28" t="s">
        <v>22</v>
      </c>
      <c r="D21" s="28" t="s">
        <v>23</v>
      </c>
      <c r="E21" s="29"/>
      <c r="F21" s="30">
        <v>2709</v>
      </c>
      <c r="G21" s="31">
        <f t="shared" si="0"/>
        <v>54.18</v>
      </c>
      <c r="H21" s="31">
        <f t="shared" si="1"/>
        <v>2763.18</v>
      </c>
      <c r="I21" s="32"/>
      <c r="J21" s="27"/>
      <c r="K21" s="27"/>
      <c r="L21" s="27"/>
      <c r="M21" s="33"/>
    </row>
    <row r="22" s="36" customFormat="1" ht="15" spans="1:13">
      <c r="A22" s="26"/>
      <c r="B22" s="27"/>
      <c r="C22" s="28" t="s">
        <v>22</v>
      </c>
      <c r="D22" s="28" t="s">
        <v>23</v>
      </c>
      <c r="E22" s="29"/>
      <c r="F22" s="30">
        <v>2709</v>
      </c>
      <c r="G22" s="31">
        <f t="shared" si="0"/>
        <v>54.18</v>
      </c>
      <c r="H22" s="31">
        <f t="shared" si="1"/>
        <v>2763.18</v>
      </c>
      <c r="I22" s="32"/>
      <c r="J22" s="27"/>
      <c r="K22" s="27"/>
      <c r="L22" s="27"/>
      <c r="M22" s="33"/>
    </row>
    <row r="23" s="36" customFormat="1" ht="15" spans="1:13">
      <c r="A23" s="26"/>
      <c r="B23" s="27"/>
      <c r="C23" s="28" t="s">
        <v>22</v>
      </c>
      <c r="D23" s="28" t="s">
        <v>24</v>
      </c>
      <c r="E23" s="29"/>
      <c r="F23" s="30">
        <v>583</v>
      </c>
      <c r="G23" s="31">
        <f t="shared" si="0"/>
        <v>11.66</v>
      </c>
      <c r="H23" s="31">
        <f t="shared" si="1"/>
        <v>594.66</v>
      </c>
      <c r="I23" s="32"/>
      <c r="J23" s="27"/>
      <c r="K23" s="27"/>
      <c r="L23" s="27"/>
      <c r="M23" s="33"/>
    </row>
    <row r="24" s="36" customFormat="1" ht="15" spans="1:13">
      <c r="A24" s="26"/>
      <c r="B24" s="27"/>
      <c r="C24" s="28" t="s">
        <v>22</v>
      </c>
      <c r="D24" s="28" t="s">
        <v>24</v>
      </c>
      <c r="E24" s="29"/>
      <c r="F24" s="30">
        <v>583</v>
      </c>
      <c r="G24" s="31">
        <f t="shared" si="0"/>
        <v>11.66</v>
      </c>
      <c r="H24" s="31">
        <f t="shared" si="1"/>
        <v>594.66</v>
      </c>
      <c r="I24" s="32"/>
      <c r="J24" s="27"/>
      <c r="K24" s="27"/>
      <c r="L24" s="27"/>
      <c r="M24" s="33"/>
    </row>
    <row r="25" s="36" customFormat="1" ht="15" spans="1:13">
      <c r="A25" s="34" t="s">
        <v>67</v>
      </c>
      <c r="B25" s="27"/>
      <c r="C25" s="35"/>
      <c r="D25" s="35"/>
      <c r="E25" s="35"/>
      <c r="F25" s="27">
        <f>SUM(F7:F24)</f>
        <v>60940</v>
      </c>
      <c r="G25" s="31">
        <f t="shared" si="0"/>
        <v>1218.8</v>
      </c>
      <c r="H25" s="31">
        <f t="shared" si="1"/>
        <v>62158.8</v>
      </c>
      <c r="I25" s="35"/>
      <c r="J25" s="35"/>
      <c r="K25" s="35"/>
      <c r="L25" s="35"/>
    </row>
  </sheetData>
  <mergeCells count="12">
    <mergeCell ref="A1:M1"/>
    <mergeCell ref="A2:M2"/>
    <mergeCell ref="F3:G3"/>
    <mergeCell ref="F4:G4"/>
    <mergeCell ref="H4:J4"/>
    <mergeCell ref="A5:A6"/>
    <mergeCell ref="A7:A24"/>
    <mergeCell ref="B7:B24"/>
    <mergeCell ref="I7:I24"/>
    <mergeCell ref="J7:J24"/>
    <mergeCell ref="K7:K24"/>
    <mergeCell ref="L7:L24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F3" sqref="F3:G4"/>
    </sheetView>
  </sheetViews>
  <sheetFormatPr defaultColWidth="9" defaultRowHeight="13.5"/>
  <cols>
    <col min="1" max="1" width="16.75" customWidth="1"/>
  </cols>
  <sheetData>
    <row r="1" ht="26.25" spans="1:13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40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41</v>
      </c>
      <c r="F3" s="4">
        <v>46121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42</v>
      </c>
      <c r="F4" s="7" t="s">
        <v>43</v>
      </c>
      <c r="G4" s="7"/>
      <c r="H4" s="8"/>
      <c r="I4" s="8"/>
      <c r="J4" s="8"/>
      <c r="K4" s="9"/>
      <c r="L4" s="9"/>
      <c r="M4" s="9"/>
    </row>
    <row r="5" ht="25.5" spans="1:13">
      <c r="A5" s="10" t="s">
        <v>44</v>
      </c>
      <c r="B5" s="11" t="s">
        <v>45</v>
      </c>
      <c r="C5" s="11" t="s">
        <v>46</v>
      </c>
      <c r="D5" s="11" t="s">
        <v>47</v>
      </c>
      <c r="E5" s="12" t="s">
        <v>48</v>
      </c>
      <c r="F5" s="13" t="s">
        <v>49</v>
      </c>
      <c r="G5" s="13" t="s">
        <v>50</v>
      </c>
      <c r="H5" s="13" t="s">
        <v>51</v>
      </c>
      <c r="I5" s="14" t="s">
        <v>52</v>
      </c>
      <c r="J5" s="15" t="s">
        <v>53</v>
      </c>
      <c r="K5" s="15" t="s">
        <v>54</v>
      </c>
      <c r="L5" s="11" t="s">
        <v>55</v>
      </c>
      <c r="M5" s="16"/>
    </row>
    <row r="6" ht="24.75" spans="1:13">
      <c r="A6" s="17"/>
      <c r="B6" s="18" t="s">
        <v>1</v>
      </c>
      <c r="C6" s="19" t="s">
        <v>56</v>
      </c>
      <c r="D6" s="19" t="s">
        <v>57</v>
      </c>
      <c r="E6" s="20" t="s">
        <v>58</v>
      </c>
      <c r="F6" s="21" t="s">
        <v>59</v>
      </c>
      <c r="G6" s="22" t="s">
        <v>60</v>
      </c>
      <c r="H6" s="22" t="s">
        <v>61</v>
      </c>
      <c r="I6" s="23" t="s">
        <v>62</v>
      </c>
      <c r="J6" s="24" t="s">
        <v>63</v>
      </c>
      <c r="K6" s="24" t="s">
        <v>64</v>
      </c>
      <c r="L6" s="25" t="s">
        <v>65</v>
      </c>
      <c r="M6" s="16"/>
    </row>
    <row r="7" ht="15" spans="1:13">
      <c r="A7" s="26" t="s">
        <v>6</v>
      </c>
      <c r="B7" s="27" t="s">
        <v>7</v>
      </c>
      <c r="C7" s="28" t="s">
        <v>26</v>
      </c>
      <c r="D7" s="28" t="s">
        <v>27</v>
      </c>
      <c r="E7" s="29"/>
      <c r="F7" s="30">
        <v>952</v>
      </c>
      <c r="G7" s="31">
        <f t="shared" ref="G7:G25" si="0">F7*0.02</f>
        <v>19.04</v>
      </c>
      <c r="H7" s="31">
        <f t="shared" ref="H7:H25" si="1">SUM(F7:G7)</f>
        <v>971.04</v>
      </c>
      <c r="I7" s="32">
        <v>46024</v>
      </c>
      <c r="J7" s="27">
        <v>1.3</v>
      </c>
      <c r="K7" s="27">
        <v>1.7</v>
      </c>
      <c r="L7" s="27" t="s">
        <v>68</v>
      </c>
      <c r="M7" s="33"/>
    </row>
    <row r="8" ht="15" spans="1:13">
      <c r="A8" s="26"/>
      <c r="B8" s="27"/>
      <c r="C8" s="28" t="s">
        <v>26</v>
      </c>
      <c r="D8" s="28" t="s">
        <v>27</v>
      </c>
      <c r="E8" s="29"/>
      <c r="F8" s="30">
        <v>952</v>
      </c>
      <c r="G8" s="31">
        <f t="shared" si="0"/>
        <v>19.04</v>
      </c>
      <c r="H8" s="31">
        <f t="shared" si="1"/>
        <v>971.04</v>
      </c>
      <c r="I8" s="32"/>
      <c r="J8" s="27"/>
      <c r="K8" s="27"/>
      <c r="L8" s="27"/>
      <c r="M8" s="33"/>
    </row>
    <row r="9" ht="15" spans="1:13">
      <c r="A9" s="26"/>
      <c r="B9" s="27"/>
      <c r="C9" s="28" t="s">
        <v>26</v>
      </c>
      <c r="D9" s="28" t="s">
        <v>29</v>
      </c>
      <c r="E9" s="29"/>
      <c r="F9" s="30">
        <v>713</v>
      </c>
      <c r="G9" s="31">
        <f t="shared" si="0"/>
        <v>14.26</v>
      </c>
      <c r="H9" s="31">
        <f t="shared" si="1"/>
        <v>727.26</v>
      </c>
      <c r="I9" s="32"/>
      <c r="J9" s="27"/>
      <c r="K9" s="27"/>
      <c r="L9" s="27"/>
      <c r="M9" s="33"/>
    </row>
    <row r="10" ht="15" spans="1:13">
      <c r="A10" s="26"/>
      <c r="B10" s="27"/>
      <c r="C10" s="28" t="s">
        <v>26</v>
      </c>
      <c r="D10" s="28" t="s">
        <v>29</v>
      </c>
      <c r="E10" s="29"/>
      <c r="F10" s="30">
        <v>713</v>
      </c>
      <c r="G10" s="31">
        <f t="shared" si="0"/>
        <v>14.26</v>
      </c>
      <c r="H10" s="31">
        <f t="shared" si="1"/>
        <v>727.26</v>
      </c>
      <c r="I10" s="32"/>
      <c r="J10" s="27"/>
      <c r="K10" s="27"/>
      <c r="L10" s="27"/>
      <c r="M10" s="33"/>
    </row>
    <row r="11" ht="15" spans="1:13">
      <c r="A11" s="26"/>
      <c r="B11" s="27"/>
      <c r="C11" s="28" t="s">
        <v>30</v>
      </c>
      <c r="D11" s="28" t="s">
        <v>31</v>
      </c>
      <c r="E11" s="29"/>
      <c r="F11" s="30">
        <v>1439</v>
      </c>
      <c r="G11" s="31">
        <f t="shared" si="0"/>
        <v>28.78</v>
      </c>
      <c r="H11" s="31">
        <f t="shared" si="1"/>
        <v>1467.78</v>
      </c>
      <c r="I11" s="32"/>
      <c r="J11" s="27"/>
      <c r="K11" s="27"/>
      <c r="L11" s="27"/>
      <c r="M11" s="33"/>
    </row>
    <row r="12" ht="15" spans="1:13">
      <c r="A12" s="26"/>
      <c r="B12" s="27"/>
      <c r="C12" s="28" t="s">
        <v>30</v>
      </c>
      <c r="D12" s="28" t="s">
        <v>31</v>
      </c>
      <c r="E12" s="29"/>
      <c r="F12" s="30">
        <v>1439</v>
      </c>
      <c r="G12" s="31">
        <f t="shared" si="0"/>
        <v>28.78</v>
      </c>
      <c r="H12" s="31">
        <f t="shared" si="1"/>
        <v>1467.78</v>
      </c>
      <c r="I12" s="32"/>
      <c r="J12" s="27"/>
      <c r="K12" s="27"/>
      <c r="L12" s="27"/>
      <c r="M12" s="33"/>
    </row>
    <row r="13" ht="15" spans="1:13">
      <c r="A13" s="26"/>
      <c r="B13" s="27"/>
      <c r="C13" s="28" t="s">
        <v>32</v>
      </c>
      <c r="D13" s="28" t="s">
        <v>33</v>
      </c>
      <c r="E13" s="29"/>
      <c r="F13" s="30">
        <v>1623</v>
      </c>
      <c r="G13" s="31">
        <f t="shared" si="0"/>
        <v>32.46</v>
      </c>
      <c r="H13" s="31">
        <f t="shared" si="1"/>
        <v>1655.46</v>
      </c>
      <c r="I13" s="32"/>
      <c r="J13" s="27"/>
      <c r="K13" s="27"/>
      <c r="L13" s="27"/>
      <c r="M13" s="33"/>
    </row>
    <row r="14" ht="15" spans="1:13">
      <c r="A14" s="26"/>
      <c r="B14" s="27"/>
      <c r="C14" s="28" t="s">
        <v>32</v>
      </c>
      <c r="D14" s="28" t="s">
        <v>33</v>
      </c>
      <c r="E14" s="29"/>
      <c r="F14" s="30">
        <v>1623</v>
      </c>
      <c r="G14" s="31">
        <f t="shared" si="0"/>
        <v>32.46</v>
      </c>
      <c r="H14" s="31">
        <f t="shared" si="1"/>
        <v>1655.46</v>
      </c>
      <c r="I14" s="32"/>
      <c r="J14" s="27"/>
      <c r="K14" s="27"/>
      <c r="L14" s="27"/>
      <c r="M14" s="33"/>
    </row>
    <row r="15" ht="15" spans="1:13">
      <c r="A15" s="26"/>
      <c r="B15" s="27"/>
      <c r="C15" s="28" t="s">
        <v>32</v>
      </c>
      <c r="D15" s="28" t="s">
        <v>34</v>
      </c>
      <c r="E15" s="29"/>
      <c r="F15" s="30">
        <v>784</v>
      </c>
      <c r="G15" s="31">
        <f t="shared" si="0"/>
        <v>15.68</v>
      </c>
      <c r="H15" s="31">
        <f t="shared" si="1"/>
        <v>799.68</v>
      </c>
      <c r="I15" s="32"/>
      <c r="J15" s="27"/>
      <c r="K15" s="27"/>
      <c r="L15" s="27"/>
      <c r="M15" s="33"/>
    </row>
    <row r="16" ht="15" spans="1:13">
      <c r="A16" s="26"/>
      <c r="B16" s="27"/>
      <c r="C16" s="28" t="s">
        <v>32</v>
      </c>
      <c r="D16" s="28" t="s">
        <v>34</v>
      </c>
      <c r="E16" s="29"/>
      <c r="F16" s="30">
        <v>784</v>
      </c>
      <c r="G16" s="31">
        <f t="shared" si="0"/>
        <v>15.68</v>
      </c>
      <c r="H16" s="31">
        <f t="shared" si="1"/>
        <v>799.68</v>
      </c>
      <c r="I16" s="32"/>
      <c r="J16" s="27"/>
      <c r="K16" s="27"/>
      <c r="L16" s="27"/>
      <c r="M16" s="33"/>
    </row>
    <row r="17" ht="15" spans="1:13">
      <c r="A17" s="34" t="s">
        <v>67</v>
      </c>
      <c r="B17" s="27"/>
      <c r="C17" s="35"/>
      <c r="D17" s="35"/>
      <c r="E17" s="35"/>
      <c r="F17" s="27">
        <f>SUM(F7:F16)</f>
        <v>11022</v>
      </c>
      <c r="G17" s="31">
        <f t="shared" si="0"/>
        <v>220.44</v>
      </c>
      <c r="H17" s="31">
        <f t="shared" si="1"/>
        <v>11242.44</v>
      </c>
      <c r="I17" s="35"/>
      <c r="J17" s="35"/>
      <c r="K17" s="35"/>
      <c r="L17" s="35"/>
      <c r="M17" s="36"/>
    </row>
  </sheetData>
  <mergeCells count="12">
    <mergeCell ref="A1:M1"/>
    <mergeCell ref="A2:M2"/>
    <mergeCell ref="F3:G3"/>
    <mergeCell ref="F4:G4"/>
    <mergeCell ref="H4:J4"/>
    <mergeCell ref="A5:A6"/>
    <mergeCell ref="A7:A16"/>
    <mergeCell ref="B7:B16"/>
    <mergeCell ref="I7:I16"/>
    <mergeCell ref="J7:J16"/>
    <mergeCell ref="K7:K16"/>
    <mergeCell ref="L7:L16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workbookViewId="0">
      <selection activeCell="F3" sqref="F3:G4"/>
    </sheetView>
  </sheetViews>
  <sheetFormatPr defaultColWidth="9" defaultRowHeight="13.5"/>
  <cols>
    <col min="1" max="1" width="16.75" customWidth="1"/>
    <col min="12" max="12" width="14.625" customWidth="1"/>
  </cols>
  <sheetData>
    <row r="1" ht="26.25" spans="1:13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40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41</v>
      </c>
      <c r="F3" s="4">
        <v>46121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42</v>
      </c>
      <c r="F4" s="7" t="s">
        <v>43</v>
      </c>
      <c r="G4" s="7"/>
      <c r="H4" s="8"/>
      <c r="I4" s="8"/>
      <c r="J4" s="8"/>
      <c r="K4" s="9"/>
      <c r="L4" s="9"/>
      <c r="M4" s="9"/>
    </row>
    <row r="5" ht="25.5" spans="1:13">
      <c r="A5" s="10" t="s">
        <v>44</v>
      </c>
      <c r="B5" s="11" t="s">
        <v>45</v>
      </c>
      <c r="C5" s="11" t="s">
        <v>46</v>
      </c>
      <c r="D5" s="11" t="s">
        <v>47</v>
      </c>
      <c r="E5" s="12" t="s">
        <v>48</v>
      </c>
      <c r="F5" s="13" t="s">
        <v>49</v>
      </c>
      <c r="G5" s="13" t="s">
        <v>50</v>
      </c>
      <c r="H5" s="13" t="s">
        <v>51</v>
      </c>
      <c r="I5" s="14" t="s">
        <v>52</v>
      </c>
      <c r="J5" s="15" t="s">
        <v>53</v>
      </c>
      <c r="K5" s="15" t="s">
        <v>54</v>
      </c>
      <c r="L5" s="11" t="s">
        <v>55</v>
      </c>
      <c r="M5" s="16"/>
    </row>
    <row r="6" ht="24.75" spans="1:13">
      <c r="A6" s="17"/>
      <c r="B6" s="18" t="s">
        <v>1</v>
      </c>
      <c r="C6" s="19" t="s">
        <v>56</v>
      </c>
      <c r="D6" s="19" t="s">
        <v>57</v>
      </c>
      <c r="E6" s="20" t="s">
        <v>58</v>
      </c>
      <c r="F6" s="21" t="s">
        <v>59</v>
      </c>
      <c r="G6" s="22" t="s">
        <v>60</v>
      </c>
      <c r="H6" s="22" t="s">
        <v>61</v>
      </c>
      <c r="I6" s="23" t="s">
        <v>62</v>
      </c>
      <c r="J6" s="24" t="s">
        <v>63</v>
      </c>
      <c r="K6" s="24" t="s">
        <v>64</v>
      </c>
      <c r="L6" s="25" t="s">
        <v>65</v>
      </c>
      <c r="M6" s="16"/>
    </row>
    <row r="7" ht="15" spans="1:13">
      <c r="A7" s="26" t="s">
        <v>6</v>
      </c>
      <c r="B7" s="27" t="s">
        <v>7</v>
      </c>
      <c r="C7" s="28" t="s">
        <v>35</v>
      </c>
      <c r="D7" s="28" t="s">
        <v>33</v>
      </c>
      <c r="E7" s="29"/>
      <c r="F7" s="30">
        <v>1540</v>
      </c>
      <c r="G7" s="31">
        <f>F7*0.02</f>
        <v>30.8</v>
      </c>
      <c r="H7" s="31">
        <f>SUM(F7:G7)</f>
        <v>1570.8</v>
      </c>
      <c r="I7" s="32">
        <v>46024</v>
      </c>
      <c r="J7" s="27">
        <v>0.8</v>
      </c>
      <c r="K7" s="27">
        <v>1.2</v>
      </c>
      <c r="L7" s="27" t="s">
        <v>68</v>
      </c>
      <c r="M7" s="33"/>
    </row>
    <row r="8" ht="15" spans="1:13">
      <c r="A8" s="26"/>
      <c r="B8" s="27"/>
      <c r="C8" s="28" t="s">
        <v>35</v>
      </c>
      <c r="D8" s="28" t="s">
        <v>33</v>
      </c>
      <c r="E8" s="29"/>
      <c r="F8" s="30">
        <v>1540</v>
      </c>
      <c r="G8" s="31">
        <f>F8*0.02</f>
        <v>30.8</v>
      </c>
      <c r="H8" s="31">
        <f>SUM(F8:G8)</f>
        <v>1570.8</v>
      </c>
      <c r="I8" s="32"/>
      <c r="J8" s="27"/>
      <c r="K8" s="27"/>
      <c r="L8" s="27"/>
      <c r="M8" s="33"/>
    </row>
    <row r="9" ht="15" spans="1:13">
      <c r="A9" s="26"/>
      <c r="B9" s="27"/>
      <c r="C9" s="28" t="s">
        <v>37</v>
      </c>
      <c r="D9" s="28" t="s">
        <v>38</v>
      </c>
      <c r="E9" s="29"/>
      <c r="F9" s="30">
        <v>2549</v>
      </c>
      <c r="G9" s="31">
        <f>F9*0.02</f>
        <v>50.98</v>
      </c>
      <c r="H9" s="31">
        <f>SUM(F9:G9)</f>
        <v>2599.98</v>
      </c>
      <c r="I9" s="32"/>
      <c r="J9" s="27"/>
      <c r="K9" s="27"/>
      <c r="L9" s="27"/>
      <c r="M9" s="33"/>
    </row>
    <row r="10" ht="15" spans="1:13">
      <c r="A10" s="26"/>
      <c r="B10" s="27"/>
      <c r="C10" s="28" t="s">
        <v>37</v>
      </c>
      <c r="D10" s="28" t="s">
        <v>38</v>
      </c>
      <c r="E10" s="29"/>
      <c r="F10" s="30">
        <v>2549</v>
      </c>
      <c r="G10" s="31">
        <f>F10*0.02</f>
        <v>50.98</v>
      </c>
      <c r="H10" s="31">
        <f>SUM(F10:G10)</f>
        <v>2599.98</v>
      </c>
      <c r="I10" s="32"/>
      <c r="J10" s="27"/>
      <c r="K10" s="27"/>
      <c r="L10" s="27"/>
      <c r="M10" s="33"/>
    </row>
    <row r="11" ht="15" spans="1:13">
      <c r="A11" s="34" t="s">
        <v>67</v>
      </c>
      <c r="B11" s="27"/>
      <c r="C11" s="35"/>
      <c r="D11" s="35"/>
      <c r="E11" s="35"/>
      <c r="F11" s="27">
        <f>SUM(F7:F10)</f>
        <v>8178</v>
      </c>
      <c r="G11" s="31">
        <f>F11*0.02</f>
        <v>163.56</v>
      </c>
      <c r="H11" s="31">
        <f>SUM(F11:G11)</f>
        <v>8341.56</v>
      </c>
      <c r="I11" s="35"/>
      <c r="J11" s="35"/>
      <c r="K11" s="35"/>
      <c r="L11" s="35"/>
      <c r="M11" s="36"/>
    </row>
    <row r="30" ht="27" spans="12:12">
      <c r="L30" s="37" t="s">
        <v>69</v>
      </c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嘉元</vt:lpstr>
      <vt:lpstr>徽鹰</vt:lpstr>
      <vt:lpstr>新时代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2026-04-07T12:38:00Z</dcterms:created>
  <dcterms:modified xsi:type="dcterms:W3CDTF">2026-04-09T12:55:02Z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B1C93E356FF941F7BE745E28DE3DD340_11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