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 activeTab="3"/>
  </bookViews>
  <sheets>
    <sheet name="新时代" sheetId="1" r:id="rId1"/>
    <sheet name="Sheet2" sheetId="2" r:id="rId2"/>
    <sheet name="嘉元" sheetId="3" r:id="rId3"/>
    <sheet name="畅津 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<sst xmlns="http://schemas.openxmlformats.org/spreadsheetml/2006/main" count="159" uniqueCount="50">
  <si>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</si>
  <si>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</si>
  <si>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</si>
  <si>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</si>
  <si>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SF5139035508538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</si>
  <si>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</si>
  <si>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</si>
  <si>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</si>
  <si>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</si>
  <si>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</si>
  <si>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</si>
  <si>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</si>
  <si>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</si>
  <si>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</si>
  <si>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</si>
  <si>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</si>
  <si>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</si>
  <si>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</si>
  <si>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</si>
  <si>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</si>
  <si>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</si>
  <si>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</si>
  <si>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</si>
  <si>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</si>
  <si>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</si>
  <si>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</si>
  <si>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</si>
  <si>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</si>
  <si>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S26040693 
PO00659 ET090692</t>
  </si>
  <si>
    <t>TYPE5</t>
  </si>
  <si>
    <t xml:space="preserve"> 7402</t>
  </si>
  <si>
    <t xml:space="preserve"> 10</t>
  </si>
  <si>
    <t>20*20*30</t>
  </si>
  <si>
    <t xml:space="preserve"> 11</t>
  </si>
  <si>
    <t xml:space="preserve"> 7529</t>
  </si>
  <si>
    <r>
      <rPr>
        <b/>
        <sz val="11"/>
        <color indexed="8"/>
        <rFont val="宋体"/>
        <charset val="134"/>
      </rPr>
      <t>合计</t>
    </r>
  </si>
  <si>
    <r>
      <rPr>
        <b/>
        <sz val="11"/>
        <color theme="1"/>
        <rFont val="宋体"/>
        <charset val="134"/>
      </rPr>
      <t>订单编号</t>
    </r>
    <r>
      <rPr>
        <b/>
        <sz val="11"/>
        <color theme="1"/>
        <rFont val="Calibri"/>
        <charset val="134"/>
      </rPr>
      <t>/PO</t>
    </r>
    <r>
      <rPr>
        <b/>
        <sz val="11"/>
        <color theme="1"/>
        <rFont val="宋体"/>
        <charset val="134"/>
      </rPr>
      <t>号</t>
    </r>
  </si>
  <si>
    <t>款号</t>
  </si>
  <si>
    <t>色号</t>
  </si>
  <si>
    <t>数量（套）</t>
  </si>
  <si>
    <t>箱号</t>
  </si>
  <si>
    <t>新时代</t>
  </si>
  <si>
    <t>合计</t>
  </si>
  <si>
    <t xml:space="preserve"> 7762</t>
  </si>
  <si>
    <t xml:space="preserve"> 28</t>
  </si>
  <si>
    <t>嘉元</t>
  </si>
  <si>
    <t xml:space="preserve"> 7860</t>
  </si>
  <si>
    <t xml:space="preserve"> 36</t>
  </si>
  <si>
    <r>
      <rPr>
        <b/>
        <sz val="20"/>
        <color theme="1"/>
        <rFont val="宋体"/>
        <charset val="134"/>
      </rPr>
      <t>畅津</t>
    </r>
    <r>
      <rPr>
        <b/>
        <sz val="20"/>
        <color theme="1"/>
        <rFont val="Calibri"/>
        <charset val="134"/>
      </rPr>
      <t xml:space="preserve"> </t>
    </r>
  </si>
  <si>
    <t>10*12*12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</si>
</sst>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.00_);[Red]\(0.00\)"/>
    <numFmt numFmtId="179" formatCode="0_ "/>
    <numFmt numFmtId="180" formatCode="\1/1"/>
  </numFmts>
  <fonts count="44">
    <font>
      <sz val="11"/>
      <color theme="1"/>
      <name val="宋体"/>
      <charset val="134"/>
      <scheme val="minor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rgb="FFFF0000"/>
      <name val="Calibri"/>
      <charset val="134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1"/>
      <color theme="1"/>
      <name val="Calibri"/>
      <charset val="134"/>
    </font>
    <font>
      <b/>
      <sz val="10"/>
      <name val="Calibri"/>
      <charset val="0"/>
    </font>
    <font>
      <b/>
      <sz val="11"/>
      <color rgb="FF000000"/>
      <name val="Calibri"/>
      <charset val="134"/>
    </font>
    <font>
      <b/>
      <sz val="11"/>
      <name val="Calibri"/>
      <charset val="134"/>
    </font>
    <font>
      <sz val="12"/>
      <name val="宋体"/>
      <charset val="134"/>
    </font>
    <font>
      <b/>
      <sz val="11"/>
      <color theme="1"/>
      <name val="宋体"/>
      <charset val="134"/>
    </font>
    <font>
      <sz val="16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0"/>
      <name val="宋体"/>
      <charset val="0"/>
    </font>
    <font>
      <b/>
      <sz val="10"/>
      <name val="Calibri"/>
      <charset val="0"/>
    </font>
    <font>
      <b/>
      <sz val="11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8" applyNumberFormat="0" applyAlignment="0" applyProtection="0">
      <alignment vertical="center"/>
    </xf>
    <xf numFmtId="0" fontId="31" fillId="4" borderId="9" applyNumberFormat="0" applyAlignment="0" applyProtection="0">
      <alignment vertical="center"/>
    </xf>
    <xf numFmtId="0" fontId="32" fillId="4" borderId="8" applyNumberFormat="0" applyAlignment="0" applyProtection="0">
      <alignment vertical="center"/>
    </xf>
    <xf numFmtId="0" fontId="33" fillId="5" borderId="10" applyNumberFormat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1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176" fontId="8" fillId="0" borderId="3" xfId="49" applyNumberFormat="1" applyFont="1" applyFill="1" applyBorder="1" applyAlignment="1">
      <alignment horizontal="center" vertical="center" wrapText="1"/>
    </xf>
    <xf numFmtId="177" fontId="8" fillId="0" borderId="3" xfId="49" applyNumberFormat="1" applyFont="1" applyFill="1" applyBorder="1" applyAlignment="1">
      <alignment horizontal="center" vertical="center" wrapText="1"/>
    </xf>
    <xf numFmtId="49" fontId="8" fillId="0" borderId="3" xfId="49" applyNumberFormat="1" applyFont="1" applyFill="1" applyBorder="1" applyAlignment="1">
      <alignment horizontal="center" vertical="center" wrapText="1"/>
    </xf>
    <xf numFmtId="178" fontId="8" fillId="0" borderId="3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3" xfId="49" applyFont="1" applyFill="1" applyBorder="1" applyAlignment="1">
      <alignment horizontal="center" vertical="center" wrapText="1"/>
    </xf>
    <xf numFmtId="15" fontId="9" fillId="0" borderId="3" xfId="49" applyNumberFormat="1" applyFont="1" applyFill="1" applyBorder="1" applyAlignment="1">
      <alignment horizontal="center" vertical="center" wrapText="1"/>
    </xf>
    <xf numFmtId="49" fontId="9" fillId="0" borderId="3" xfId="49" applyNumberFormat="1" applyFont="1" applyFill="1" applyBorder="1" applyAlignment="1">
      <alignment horizontal="center" vertical="center" wrapText="1"/>
    </xf>
    <xf numFmtId="177" fontId="9" fillId="0" borderId="3" xfId="49" applyNumberFormat="1" applyFont="1" applyFill="1" applyBorder="1" applyAlignment="1">
      <alignment horizontal="center" vertical="center" wrapText="1"/>
    </xf>
    <xf numFmtId="177" fontId="7" fillId="0" borderId="3" xfId="49" applyNumberFormat="1" applyFont="1" applyFill="1" applyBorder="1" applyAlignment="1">
      <alignment horizontal="center" vertical="center" wrapText="1"/>
    </xf>
    <xf numFmtId="49" fontId="7" fillId="0" borderId="3" xfId="49" applyNumberFormat="1" applyFont="1" applyFill="1" applyBorder="1" applyAlignment="1">
      <alignment horizontal="center" vertical="center" wrapText="1"/>
    </xf>
    <xf numFmtId="178" fontId="7" fillId="0" borderId="3" xfId="49" applyNumberFormat="1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179" fontId="12" fillId="0" borderId="3" xfId="0" applyNumberFormat="1" applyFont="1" applyFill="1" applyBorder="1" applyAlignment="1">
      <alignment horizontal="center" vertical="top" wrapText="1"/>
    </xf>
    <xf numFmtId="0" fontId="11" fillId="0" borderId="4" xfId="0" applyNumberFormat="1" applyFont="1" applyFill="1" applyBorder="1" applyAlignment="1">
      <alignment horizontal="center" vertical="center"/>
    </xf>
    <xf numFmtId="177" fontId="13" fillId="0" borderId="3" xfId="49" applyNumberFormat="1" applyFont="1" applyFill="1" applyBorder="1" applyAlignment="1">
      <alignment horizontal="center" vertical="center" wrapText="1"/>
    </xf>
    <xf numFmtId="180" fontId="10" fillId="0" borderId="3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15" fillId="0" borderId="3" xfId="0" applyFont="1" applyFill="1" applyBorder="1" applyAlignment="1">
      <alignment horizontal="center" vertical="center"/>
    </xf>
    <xf numFmtId="0" fontId="16" fillId="0" borderId="3" xfId="0" applyFont="1" applyBorder="1">
      <alignment vertical="center"/>
    </xf>
    <xf numFmtId="180" fontId="15" fillId="0" borderId="3" xfId="0" applyNumberFormat="1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9" fillId="0" borderId="3" xfId="0" applyFont="1" applyFill="1" applyBorder="1" applyAlignment="1">
      <alignment horizontal="center"/>
    </xf>
    <xf numFmtId="0" fontId="20" fillId="0" borderId="3" xfId="0" applyFont="1" applyFill="1" applyBorder="1" applyAlignment="1">
      <alignment horizont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0" borderId="3" xfId="0" applyBorder="1">
      <alignment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3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609600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495300</xdr:colOff>
      <xdr:row>0</xdr:row>
      <xdr:rowOff>257175</xdr:rowOff>
    </xdr:from>
    <xdr:to>
      <xdr:col>12</xdr:col>
      <xdr:colOff>105410</xdr:colOff>
      <xdr:row>2</xdr:row>
      <xdr:rowOff>171450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572250" y="257175"/>
          <a:ext cx="2353310" cy="581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609600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600075</xdr:colOff>
      <xdr:row>0</xdr:row>
      <xdr:rowOff>323850</xdr:rowOff>
    </xdr:from>
    <xdr:to>
      <xdr:col>12</xdr:col>
      <xdr:colOff>210185</xdr:colOff>
      <xdr:row>3</xdr:row>
      <xdr:rowOff>38100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77025" y="323850"/>
          <a:ext cx="2353310" cy="581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609600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19050</xdr:colOff>
      <xdr:row>0</xdr:row>
      <xdr:rowOff>247650</xdr:rowOff>
    </xdr:from>
    <xdr:to>
      <xdr:col>12</xdr:col>
      <xdr:colOff>314960</xdr:colOff>
      <xdr:row>2</xdr:row>
      <xdr:rowOff>161925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781800" y="247650"/>
          <a:ext cx="2353310" cy="581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F3" sqref="F3:G4"/>
    </sheetView>
  </sheetViews>
  <sheetFormatPr defaultColWidth="9" defaultRowHeight="13.5"/>
  <cols>
    <col min="1" max="1" width="16.75" style="1" customWidth="1"/>
    <col min="2" max="16384" width="9" style="1"/>
  </cols>
  <sheetData>
    <row r="1" s="1" customFormat="1" ht="26.25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26.25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1" customFormat="1" ht="15.75" spans="1:13">
      <c r="A3" s="3"/>
      <c r="B3" s="3"/>
      <c r="C3" s="3"/>
      <c r="D3" s="3"/>
      <c r="E3" s="4" t="s">
        <v>2</v>
      </c>
      <c r="F3" s="5">
        <v>46121</v>
      </c>
      <c r="G3" s="5"/>
      <c r="H3" s="6"/>
      <c r="I3" s="7"/>
      <c r="J3" s="7"/>
      <c r="K3" s="7"/>
      <c r="L3" s="7"/>
      <c r="M3" s="3"/>
    </row>
    <row r="4" s="1" customFormat="1" ht="15.75" spans="1:13">
      <c r="A4" s="3"/>
      <c r="B4" s="3"/>
      <c r="C4" s="3"/>
      <c r="D4" s="3"/>
      <c r="E4" s="4" t="s">
        <v>3</v>
      </c>
      <c r="F4" s="8" t="s">
        <v>4</v>
      </c>
      <c r="G4" s="8"/>
      <c r="H4" s="9"/>
      <c r="I4" s="9"/>
      <c r="J4" s="9"/>
      <c r="K4" s="10"/>
      <c r="L4" s="10"/>
      <c r="M4" s="10"/>
    </row>
    <row r="5" s="1" customFormat="1" ht="25.5" spans="1:13">
      <c r="A5" s="11" t="s">
        <v>5</v>
      </c>
      <c r="B5" s="12" t="s">
        <v>6</v>
      </c>
      <c r="C5" s="12" t="s">
        <v>7</v>
      </c>
      <c r="D5" s="12" t="s">
        <v>8</v>
      </c>
      <c r="E5" s="13" t="s">
        <v>9</v>
      </c>
      <c r="F5" s="14" t="s">
        <v>10</v>
      </c>
      <c r="G5" s="14" t="s">
        <v>11</v>
      </c>
      <c r="H5" s="14" t="s">
        <v>12</v>
      </c>
      <c r="I5" s="15" t="s">
        <v>13</v>
      </c>
      <c r="J5" s="16" t="s">
        <v>14</v>
      </c>
      <c r="K5" s="16" t="s">
        <v>15</v>
      </c>
      <c r="L5" s="12" t="s">
        <v>16</v>
      </c>
      <c r="M5" s="17"/>
    </row>
    <row r="6" s="1" customFormat="1" ht="24.75" spans="1:13">
      <c r="A6" s="18"/>
      <c r="B6" s="19" t="s">
        <v>17</v>
      </c>
      <c r="C6" s="20" t="s">
        <v>18</v>
      </c>
      <c r="D6" s="20" t="s">
        <v>19</v>
      </c>
      <c r="E6" s="21" t="s">
        <v>20</v>
      </c>
      <c r="F6" s="22" t="s">
        <v>21</v>
      </c>
      <c r="G6" s="23" t="s">
        <v>22</v>
      </c>
      <c r="H6" s="23" t="s">
        <v>23</v>
      </c>
      <c r="I6" s="24" t="s">
        <v>24</v>
      </c>
      <c r="J6" s="25" t="s">
        <v>25</v>
      </c>
      <c r="K6" s="25" t="s">
        <v>26</v>
      </c>
      <c r="L6" s="26" t="s">
        <v>27</v>
      </c>
      <c r="M6" s="17"/>
    </row>
    <row r="7" s="1" customFormat="1" ht="15" spans="1:13">
      <c r="A7" s="27" t="s">
        <v>28</v>
      </c>
      <c r="B7" s="28" t="s">
        <v>29</v>
      </c>
      <c r="C7" s="51" t="s">
        <v>30</v>
      </c>
      <c r="D7" s="51" t="s">
        <v>31</v>
      </c>
      <c r="E7" s="30"/>
      <c r="F7" s="52">
        <v>191</v>
      </c>
      <c r="G7" s="32">
        <f t="shared" ref="G7:G27" si="0">F7*0.02</f>
        <v>3.82</v>
      </c>
      <c r="H7" s="32">
        <f t="shared" ref="H7:H27" si="1">SUM(F7:G7)</f>
        <v>194.82</v>
      </c>
      <c r="I7" s="33">
        <v>46024</v>
      </c>
      <c r="J7" s="28">
        <v>2.6</v>
      </c>
      <c r="K7" s="28">
        <v>3</v>
      </c>
      <c r="L7" s="28" t="s">
        <v>32</v>
      </c>
      <c r="M7" s="34"/>
    </row>
    <row r="8" s="1" customFormat="1" ht="15" spans="1:13">
      <c r="A8" s="27"/>
      <c r="B8" s="28"/>
      <c r="C8" s="51" t="s">
        <v>30</v>
      </c>
      <c r="D8" s="51" t="s">
        <v>31</v>
      </c>
      <c r="E8" s="30"/>
      <c r="F8" s="52">
        <v>191</v>
      </c>
      <c r="G8" s="32">
        <f t="shared" si="0"/>
        <v>3.82</v>
      </c>
      <c r="H8" s="32">
        <f t="shared" si="1"/>
        <v>194.82</v>
      </c>
      <c r="I8" s="33"/>
      <c r="J8" s="28"/>
      <c r="K8" s="28"/>
      <c r="L8" s="28"/>
      <c r="M8" s="34"/>
    </row>
    <row r="9" s="1" customFormat="1" ht="15" spans="1:13">
      <c r="A9" s="27"/>
      <c r="B9" s="28"/>
      <c r="C9" s="51" t="s">
        <v>30</v>
      </c>
      <c r="D9" s="51" t="s">
        <v>33</v>
      </c>
      <c r="E9" s="30"/>
      <c r="F9" s="52">
        <v>105</v>
      </c>
      <c r="G9" s="32">
        <f t="shared" si="0"/>
        <v>2.1</v>
      </c>
      <c r="H9" s="32">
        <f t="shared" si="1"/>
        <v>107.1</v>
      </c>
      <c r="I9" s="33"/>
      <c r="J9" s="28"/>
      <c r="K9" s="28"/>
      <c r="L9" s="28"/>
      <c r="M9" s="34"/>
    </row>
    <row r="10" s="1" customFormat="1" ht="15" spans="1:13">
      <c r="A10" s="27"/>
      <c r="B10" s="28"/>
      <c r="C10" s="51" t="s">
        <v>30</v>
      </c>
      <c r="D10" s="51" t="s">
        <v>33</v>
      </c>
      <c r="E10" s="30"/>
      <c r="F10" s="52">
        <v>105</v>
      </c>
      <c r="G10" s="32">
        <f t="shared" si="0"/>
        <v>2.1</v>
      </c>
      <c r="H10" s="32">
        <f t="shared" si="1"/>
        <v>107.1</v>
      </c>
      <c r="I10" s="33"/>
      <c r="J10" s="28"/>
      <c r="K10" s="28"/>
      <c r="L10" s="28"/>
      <c r="M10" s="34"/>
    </row>
    <row r="11" s="1" customFormat="1" ht="15" spans="1:13">
      <c r="A11" s="27"/>
      <c r="B11" s="28"/>
      <c r="C11" s="51" t="s">
        <v>34</v>
      </c>
      <c r="D11" s="51" t="s">
        <v>31</v>
      </c>
      <c r="E11" s="30"/>
      <c r="F11" s="52">
        <v>218</v>
      </c>
      <c r="G11" s="32">
        <f t="shared" si="0"/>
        <v>4.36</v>
      </c>
      <c r="H11" s="32">
        <f t="shared" si="1"/>
        <v>222.36</v>
      </c>
      <c r="I11" s="33"/>
      <c r="J11" s="28"/>
      <c r="K11" s="28"/>
      <c r="L11" s="28"/>
      <c r="M11" s="34"/>
    </row>
    <row r="12" s="1" customFormat="1" ht="15" spans="1:13">
      <c r="A12" s="27"/>
      <c r="B12" s="28"/>
      <c r="C12" s="51" t="s">
        <v>34</v>
      </c>
      <c r="D12" s="51" t="s">
        <v>31</v>
      </c>
      <c r="E12" s="30"/>
      <c r="F12" s="52">
        <v>218</v>
      </c>
      <c r="G12" s="32">
        <f t="shared" si="0"/>
        <v>4.36</v>
      </c>
      <c r="H12" s="32">
        <f t="shared" si="1"/>
        <v>222.36</v>
      </c>
      <c r="I12" s="33"/>
      <c r="J12" s="28"/>
      <c r="K12" s="28"/>
      <c r="L12" s="28"/>
      <c r="M12" s="34"/>
    </row>
    <row r="13" s="1" customFormat="1" ht="15" spans="1:13">
      <c r="A13" s="35" t="s">
        <v>35</v>
      </c>
      <c r="B13" s="28"/>
      <c r="C13" s="36"/>
      <c r="D13" s="36"/>
      <c r="E13" s="36"/>
      <c r="F13" s="28">
        <f>SUM(F7:F12)</f>
        <v>1028</v>
      </c>
      <c r="G13" s="32">
        <f t="shared" si="0"/>
        <v>20.56</v>
      </c>
      <c r="H13" s="32">
        <f t="shared" si="1"/>
        <v>1048.56</v>
      </c>
      <c r="I13" s="36"/>
      <c r="J13" s="36"/>
      <c r="K13" s="36"/>
      <c r="L13" s="36"/>
    </row>
  </sheetData>
  <mergeCells count="12">
    <mergeCell ref="A1:M1"/>
    <mergeCell ref="A2:M2"/>
    <mergeCell ref="F3:G3"/>
    <mergeCell ref="F4:G4"/>
    <mergeCell ref="H4:J4"/>
    <mergeCell ref="A5:A6"/>
    <mergeCell ref="A7:A12"/>
    <mergeCell ref="B7:B12"/>
    <mergeCell ref="I7:I12"/>
    <mergeCell ref="J7:J12"/>
    <mergeCell ref="K7:K12"/>
    <mergeCell ref="L7:L12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16"/>
  <sheetViews>
    <sheetView workbookViewId="0">
      <selection activeCell="C3" sqref="C3:E15"/>
    </sheetView>
  </sheetViews>
  <sheetFormatPr defaultColWidth="9" defaultRowHeight="13.5" outlineLevelCol="6"/>
  <cols>
    <col min="1" max="1" width="20.25" customWidth="1"/>
    <col min="3" max="5" width="9" style="39"/>
    <col min="7" max="7" width="13.75" customWidth="1"/>
  </cols>
  <sheetData>
    <row r="3" ht="20.25" spans="1:7">
      <c r="A3" s="40" t="s">
        <v>36</v>
      </c>
      <c r="B3" s="40" t="s">
        <v>17</v>
      </c>
      <c r="C3" s="40" t="s">
        <v>37</v>
      </c>
      <c r="D3" s="40" t="s">
        <v>38</v>
      </c>
      <c r="E3" s="40" t="s">
        <v>39</v>
      </c>
      <c r="F3" s="40" t="s">
        <v>40</v>
      </c>
      <c r="G3" s="41"/>
    </row>
    <row r="4" spans="1:7">
      <c r="A4" s="27" t="s">
        <v>28</v>
      </c>
      <c r="B4" s="28" t="s">
        <v>29</v>
      </c>
      <c r="C4" s="37" t="s">
        <v>30</v>
      </c>
      <c r="D4" s="37" t="s">
        <v>31</v>
      </c>
      <c r="E4" s="38">
        <v>191</v>
      </c>
      <c r="F4" s="42">
        <v>1</v>
      </c>
      <c r="G4" s="43" t="s">
        <v>41</v>
      </c>
    </row>
    <row r="5" spans="1:7">
      <c r="A5" s="28"/>
      <c r="B5" s="28"/>
      <c r="C5" s="37" t="s">
        <v>30</v>
      </c>
      <c r="D5" s="37" t="s">
        <v>33</v>
      </c>
      <c r="E5" s="38">
        <v>105</v>
      </c>
      <c r="F5" s="33"/>
      <c r="G5" s="44"/>
    </row>
    <row r="6" spans="1:7">
      <c r="A6" s="28"/>
      <c r="B6" s="28"/>
      <c r="C6" s="37" t="s">
        <v>34</v>
      </c>
      <c r="D6" s="37" t="s">
        <v>31</v>
      </c>
      <c r="E6" s="38">
        <v>218</v>
      </c>
      <c r="F6" s="33"/>
      <c r="G6" s="44"/>
    </row>
    <row r="7" ht="26.25" spans="1:7">
      <c r="A7" s="45" t="s">
        <v>42</v>
      </c>
      <c r="B7" s="46"/>
      <c r="C7" s="45" t="s">
        <v>42</v>
      </c>
      <c r="D7" s="28"/>
      <c r="E7" s="28">
        <f>SUM(E4:E6)</f>
        <v>514</v>
      </c>
      <c r="F7" s="28"/>
      <c r="G7" s="44"/>
    </row>
    <row r="8" ht="26.25" spans="1:7">
      <c r="C8" s="47"/>
      <c r="D8" s="47"/>
      <c r="E8" s="47"/>
      <c r="F8" s="48"/>
      <c r="G8" s="49"/>
    </row>
    <row r="9" ht="26.25" spans="1:7">
      <c r="C9" s="47"/>
      <c r="D9" s="47"/>
      <c r="E9" s="47"/>
      <c r="F9" s="48"/>
      <c r="G9" s="49"/>
    </row>
    <row r="10" ht="26.25" spans="1:7">
      <c r="A10" s="40" t="s">
        <v>36</v>
      </c>
      <c r="B10" s="40" t="s">
        <v>17</v>
      </c>
      <c r="C10" s="40" t="s">
        <v>37</v>
      </c>
      <c r="D10" s="40" t="s">
        <v>38</v>
      </c>
      <c r="E10" s="40" t="s">
        <v>39</v>
      </c>
      <c r="F10" s="40" t="s">
        <v>40</v>
      </c>
      <c r="G10" s="44"/>
    </row>
    <row r="11" ht="30" spans="1:7">
      <c r="A11" s="27" t="s">
        <v>28</v>
      </c>
      <c r="B11" s="28" t="s">
        <v>29</v>
      </c>
      <c r="C11" s="37" t="s">
        <v>43</v>
      </c>
      <c r="D11" s="37" t="s">
        <v>44</v>
      </c>
      <c r="E11" s="38">
        <v>104</v>
      </c>
      <c r="F11" s="42">
        <v>1</v>
      </c>
      <c r="G11" s="43" t="s">
        <v>45</v>
      </c>
    </row>
    <row r="12" ht="26.25" spans="1:7">
      <c r="A12" s="45" t="s">
        <v>42</v>
      </c>
      <c r="B12" s="46"/>
      <c r="C12" s="45" t="s">
        <v>42</v>
      </c>
      <c r="D12" s="28"/>
      <c r="E12" s="28">
        <f>SUM(E11:E11)</f>
        <v>104</v>
      </c>
      <c r="F12" s="28"/>
      <c r="G12" s="44"/>
    </row>
    <row r="13" ht="26.25" spans="1:7">
      <c r="C13" s="47"/>
      <c r="D13" s="47"/>
      <c r="E13" s="47"/>
      <c r="F13" s="48"/>
      <c r="G13" s="49"/>
    </row>
    <row r="14" ht="26.25" spans="1:7">
      <c r="A14" s="40" t="s">
        <v>36</v>
      </c>
      <c r="B14" s="40" t="s">
        <v>17</v>
      </c>
      <c r="C14" s="40" t="s">
        <v>37</v>
      </c>
      <c r="D14" s="40" t="s">
        <v>38</v>
      </c>
      <c r="E14" s="40" t="s">
        <v>39</v>
      </c>
      <c r="F14" s="40" t="s">
        <v>40</v>
      </c>
      <c r="G14" s="44"/>
    </row>
    <row r="15" ht="30" spans="1:7">
      <c r="A15" s="27" t="s">
        <v>28</v>
      </c>
      <c r="B15" s="28" t="s">
        <v>29</v>
      </c>
      <c r="C15" s="29" t="s">
        <v>46</v>
      </c>
      <c r="D15" s="29" t="s">
        <v>47</v>
      </c>
      <c r="E15" s="31">
        <v>115</v>
      </c>
      <c r="F15" s="42">
        <v>1</v>
      </c>
      <c r="G15" s="43" t="s">
        <v>48</v>
      </c>
    </row>
    <row r="16" ht="15" spans="1:7">
      <c r="A16" s="45" t="s">
        <v>42</v>
      </c>
      <c r="B16" s="46"/>
      <c r="C16" s="45" t="s">
        <v>42</v>
      </c>
      <c r="D16" s="28"/>
      <c r="E16" s="28">
        <f>SUM(E15:E15)</f>
        <v>115</v>
      </c>
      <c r="F16" s="28"/>
      <c r="G16" s="50"/>
    </row>
  </sheetData>
  <mergeCells count="4">
    <mergeCell ref="A4:A6"/>
    <mergeCell ref="B4:B6"/>
    <mergeCell ref="F4:F6"/>
    <mergeCell ref="G4:G6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selection activeCell="F3" sqref="F3:G4"/>
    </sheetView>
  </sheetViews>
  <sheetFormatPr defaultColWidth="9" defaultRowHeight="13.5"/>
  <cols>
    <col min="1" max="1" width="16.75" style="1" customWidth="1"/>
    <col min="2" max="16384" width="9" style="1"/>
  </cols>
  <sheetData>
    <row r="1" s="1" customFormat="1" ht="26.25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26.25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1" customFormat="1" ht="15.75" spans="1:13">
      <c r="A3" s="3"/>
      <c r="B3" s="3"/>
      <c r="C3" s="3"/>
      <c r="D3" s="3"/>
      <c r="E3" s="4" t="s">
        <v>2</v>
      </c>
      <c r="F3" s="5">
        <v>46121</v>
      </c>
      <c r="G3" s="5"/>
      <c r="H3" s="6"/>
      <c r="I3" s="7"/>
      <c r="J3" s="7"/>
      <c r="K3" s="7"/>
      <c r="L3" s="7"/>
      <c r="M3" s="3"/>
    </row>
    <row r="4" s="1" customFormat="1" ht="15.75" spans="1:13">
      <c r="A4" s="3"/>
      <c r="B4" s="3"/>
      <c r="C4" s="3"/>
      <c r="D4" s="3"/>
      <c r="E4" s="4" t="s">
        <v>3</v>
      </c>
      <c r="F4" s="8" t="s">
        <v>4</v>
      </c>
      <c r="G4" s="8"/>
      <c r="H4" s="9"/>
      <c r="I4" s="9"/>
      <c r="J4" s="9"/>
      <c r="K4" s="10"/>
      <c r="L4" s="10"/>
      <c r="M4" s="10"/>
    </row>
    <row r="5" s="1" customFormat="1" ht="25.5" spans="1:13">
      <c r="A5" s="11" t="s">
        <v>5</v>
      </c>
      <c r="B5" s="12" t="s">
        <v>6</v>
      </c>
      <c r="C5" s="12" t="s">
        <v>7</v>
      </c>
      <c r="D5" s="12" t="s">
        <v>8</v>
      </c>
      <c r="E5" s="13" t="s">
        <v>9</v>
      </c>
      <c r="F5" s="14" t="s">
        <v>10</v>
      </c>
      <c r="G5" s="14" t="s">
        <v>11</v>
      </c>
      <c r="H5" s="14" t="s">
        <v>12</v>
      </c>
      <c r="I5" s="15" t="s">
        <v>13</v>
      </c>
      <c r="J5" s="16" t="s">
        <v>14</v>
      </c>
      <c r="K5" s="16" t="s">
        <v>15</v>
      </c>
      <c r="L5" s="12" t="s">
        <v>16</v>
      </c>
      <c r="M5" s="17"/>
    </row>
    <row r="6" s="1" customFormat="1" ht="24.75" spans="1:13">
      <c r="A6" s="18"/>
      <c r="B6" s="19" t="s">
        <v>17</v>
      </c>
      <c r="C6" s="20" t="s">
        <v>18</v>
      </c>
      <c r="D6" s="20" t="s">
        <v>19</v>
      </c>
      <c r="E6" s="21" t="s">
        <v>20</v>
      </c>
      <c r="F6" s="22" t="s">
        <v>21</v>
      </c>
      <c r="G6" s="23" t="s">
        <v>22</v>
      </c>
      <c r="H6" s="23" t="s">
        <v>23</v>
      </c>
      <c r="I6" s="24" t="s">
        <v>24</v>
      </c>
      <c r="J6" s="25" t="s">
        <v>25</v>
      </c>
      <c r="K6" s="25" t="s">
        <v>26</v>
      </c>
      <c r="L6" s="26" t="s">
        <v>27</v>
      </c>
      <c r="M6" s="17"/>
    </row>
    <row r="7" s="1" customFormat="1" ht="18" customHeight="1" spans="1:13">
      <c r="A7" s="27" t="s">
        <v>28</v>
      </c>
      <c r="B7" s="28" t="s">
        <v>29</v>
      </c>
      <c r="C7" s="37" t="s">
        <v>43</v>
      </c>
      <c r="D7" s="37" t="s">
        <v>44</v>
      </c>
      <c r="E7" s="30"/>
      <c r="F7" s="38">
        <v>104</v>
      </c>
      <c r="G7" s="32">
        <f>F7*0.02</f>
        <v>2.08</v>
      </c>
      <c r="H7" s="32">
        <f>SUM(F7:G7)</f>
        <v>106.08</v>
      </c>
      <c r="I7" s="33">
        <v>46024</v>
      </c>
      <c r="J7" s="28">
        <v>0.6</v>
      </c>
      <c r="K7" s="28">
        <v>1</v>
      </c>
      <c r="L7" s="28" t="s">
        <v>49</v>
      </c>
      <c r="M7" s="34"/>
    </row>
    <row r="8" s="1" customFormat="1" ht="18" customHeight="1" spans="1:13">
      <c r="A8" s="27"/>
      <c r="B8" s="28"/>
      <c r="C8" s="37" t="s">
        <v>43</v>
      </c>
      <c r="D8" s="37" t="s">
        <v>44</v>
      </c>
      <c r="E8" s="30"/>
      <c r="F8" s="38">
        <v>104</v>
      </c>
      <c r="G8" s="32">
        <f>F8*0.02</f>
        <v>2.08</v>
      </c>
      <c r="H8" s="32">
        <f>SUM(F8:G8)</f>
        <v>106.08</v>
      </c>
      <c r="I8" s="33"/>
      <c r="J8" s="28"/>
      <c r="K8" s="28"/>
      <c r="L8" s="28"/>
      <c r="M8" s="34"/>
    </row>
    <row r="9" s="1" customFormat="1" ht="15" spans="1:13">
      <c r="A9" s="35" t="s">
        <v>35</v>
      </c>
      <c r="B9" s="28"/>
      <c r="C9" s="36"/>
      <c r="D9" s="36"/>
      <c r="E9" s="36"/>
      <c r="F9" s="28">
        <f>SUM(F7:F8)</f>
        <v>208</v>
      </c>
      <c r="G9" s="32">
        <f>F9*0.02</f>
        <v>4.16</v>
      </c>
      <c r="H9" s="32">
        <f>SUM(F9:G9)</f>
        <v>212.16</v>
      </c>
      <c r="I9" s="36"/>
      <c r="J9" s="36"/>
      <c r="K9" s="36"/>
      <c r="L9" s="36"/>
    </row>
  </sheetData>
  <mergeCells count="12">
    <mergeCell ref="A1:M1"/>
    <mergeCell ref="A2:M2"/>
    <mergeCell ref="F3:G3"/>
    <mergeCell ref="F4:G4"/>
    <mergeCell ref="H4:J4"/>
    <mergeCell ref="A5:A6"/>
    <mergeCell ref="A7:A8"/>
    <mergeCell ref="B7:B8"/>
    <mergeCell ref="I7:I8"/>
    <mergeCell ref="J7:J8"/>
    <mergeCell ref="K7:K8"/>
    <mergeCell ref="L7:L8"/>
  </mergeCells>
  <pageMargins left="0.75" right="0.75" top="1" bottom="1" header="0.5" footer="0.5"/>
  <pageSetup paperSize="9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F4" sqref="F4:G4"/>
    </sheetView>
  </sheetViews>
  <sheetFormatPr defaultColWidth="9" defaultRowHeight="13.5"/>
  <cols>
    <col min="1" max="1" width="16.75" style="1" customWidth="1"/>
    <col min="2" max="16384" width="9" style="1"/>
  </cols>
  <sheetData>
    <row r="1" s="1" customFormat="1" ht="26.25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26.25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1" customFormat="1" ht="15.75" spans="1:13">
      <c r="A3" s="3"/>
      <c r="B3" s="3"/>
      <c r="C3" s="3"/>
      <c r="D3" s="3"/>
      <c r="E3" s="4" t="s">
        <v>2</v>
      </c>
      <c r="F3" s="5">
        <v>46121</v>
      </c>
      <c r="G3" s="5"/>
      <c r="H3" s="6"/>
      <c r="I3" s="7"/>
      <c r="J3" s="7"/>
      <c r="K3" s="7"/>
      <c r="L3" s="7"/>
      <c r="M3" s="3"/>
    </row>
    <row r="4" s="1" customFormat="1" ht="15.75" spans="1:13">
      <c r="A4" s="3"/>
      <c r="B4" s="3"/>
      <c r="C4" s="3"/>
      <c r="D4" s="3"/>
      <c r="E4" s="4" t="s">
        <v>3</v>
      </c>
      <c r="F4" s="8" t="s">
        <v>4</v>
      </c>
      <c r="G4" s="8"/>
      <c r="H4" s="9"/>
      <c r="I4" s="9"/>
      <c r="J4" s="9"/>
      <c r="K4" s="10"/>
      <c r="L4" s="10"/>
      <c r="M4" s="10"/>
    </row>
    <row r="5" s="1" customFormat="1" ht="25.5" spans="1:13">
      <c r="A5" s="11" t="s">
        <v>5</v>
      </c>
      <c r="B5" s="12" t="s">
        <v>6</v>
      </c>
      <c r="C5" s="12" t="s">
        <v>7</v>
      </c>
      <c r="D5" s="12" t="s">
        <v>8</v>
      </c>
      <c r="E5" s="13" t="s">
        <v>9</v>
      </c>
      <c r="F5" s="14" t="s">
        <v>10</v>
      </c>
      <c r="G5" s="14" t="s">
        <v>11</v>
      </c>
      <c r="H5" s="14" t="s">
        <v>12</v>
      </c>
      <c r="I5" s="15" t="s">
        <v>13</v>
      </c>
      <c r="J5" s="16" t="s">
        <v>14</v>
      </c>
      <c r="K5" s="16" t="s">
        <v>15</v>
      </c>
      <c r="L5" s="12" t="s">
        <v>16</v>
      </c>
      <c r="M5" s="17"/>
    </row>
    <row r="6" s="1" customFormat="1" ht="24.75" spans="1:13">
      <c r="A6" s="18"/>
      <c r="B6" s="19" t="s">
        <v>17</v>
      </c>
      <c r="C6" s="20" t="s">
        <v>18</v>
      </c>
      <c r="D6" s="20" t="s">
        <v>19</v>
      </c>
      <c r="E6" s="21" t="s">
        <v>20</v>
      </c>
      <c r="F6" s="22" t="s">
        <v>21</v>
      </c>
      <c r="G6" s="23" t="s">
        <v>22</v>
      </c>
      <c r="H6" s="23" t="s">
        <v>23</v>
      </c>
      <c r="I6" s="24" t="s">
        <v>24</v>
      </c>
      <c r="J6" s="25" t="s">
        <v>25</v>
      </c>
      <c r="K6" s="25" t="s">
        <v>26</v>
      </c>
      <c r="L6" s="26" t="s">
        <v>27</v>
      </c>
      <c r="M6" s="17"/>
    </row>
    <row r="7" s="1" customFormat="1" ht="18" customHeight="1" spans="1:13">
      <c r="A7" s="27" t="s">
        <v>28</v>
      </c>
      <c r="B7" s="28" t="s">
        <v>29</v>
      </c>
      <c r="C7" s="29" t="s">
        <v>46</v>
      </c>
      <c r="D7" s="29" t="s">
        <v>47</v>
      </c>
      <c r="E7" s="30"/>
      <c r="F7" s="31">
        <v>115</v>
      </c>
      <c r="G7" s="32">
        <f t="shared" ref="G7:G9" si="0">F7*0.02</f>
        <v>2.3</v>
      </c>
      <c r="H7" s="32">
        <f t="shared" ref="H7:H9" si="1">SUM(F7:G7)</f>
        <v>117.3</v>
      </c>
      <c r="I7" s="33">
        <v>46024</v>
      </c>
      <c r="J7" s="28">
        <v>0.6</v>
      </c>
      <c r="K7" s="28">
        <v>1</v>
      </c>
      <c r="L7" s="28" t="s">
        <v>49</v>
      </c>
      <c r="M7" s="34"/>
    </row>
    <row r="8" s="1" customFormat="1" ht="18" customHeight="1" spans="1:13">
      <c r="A8" s="27"/>
      <c r="B8" s="28"/>
      <c r="C8" s="29" t="s">
        <v>46</v>
      </c>
      <c r="D8" s="29" t="s">
        <v>47</v>
      </c>
      <c r="E8" s="30"/>
      <c r="F8" s="31">
        <v>115</v>
      </c>
      <c r="G8" s="32">
        <f t="shared" si="0"/>
        <v>2.3</v>
      </c>
      <c r="H8" s="32">
        <f t="shared" si="1"/>
        <v>117.3</v>
      </c>
      <c r="I8" s="33"/>
      <c r="J8" s="28"/>
      <c r="K8" s="28"/>
      <c r="L8" s="28"/>
      <c r="M8" s="34"/>
    </row>
    <row r="9" s="1" customFormat="1" ht="15" spans="1:13">
      <c r="A9" s="35" t="s">
        <v>35</v>
      </c>
      <c r="B9" s="28"/>
      <c r="C9" s="36"/>
      <c r="D9" s="36"/>
      <c r="E9" s="36"/>
      <c r="F9" s="28">
        <f>SUM(F7:F8)</f>
        <v>230</v>
      </c>
      <c r="G9" s="32">
        <f t="shared" si="0"/>
        <v>4.6</v>
      </c>
      <c r="H9" s="32">
        <f t="shared" si="1"/>
        <v>234.6</v>
      </c>
      <c r="I9" s="36"/>
      <c r="J9" s="36"/>
      <c r="K9" s="36"/>
      <c r="L9" s="36"/>
    </row>
  </sheetData>
  <mergeCells count="12">
    <mergeCell ref="A1:M1"/>
    <mergeCell ref="A2:M2"/>
    <mergeCell ref="F3:G3"/>
    <mergeCell ref="F4:G4"/>
    <mergeCell ref="H4:J4"/>
    <mergeCell ref="A5:A6"/>
    <mergeCell ref="A7:A8"/>
    <mergeCell ref="B7:B8"/>
    <mergeCell ref="I7:I8"/>
    <mergeCell ref="J7:J8"/>
    <mergeCell ref="K7:K8"/>
    <mergeCell ref="L7:L8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新时代</vt:lpstr>
      <vt:lpstr>Sheet2</vt:lpstr>
      <vt:lpstr>嘉元</vt:lpstr>
      <vt:lpstr>畅津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2026-04-07T12:26:00Z</dcterms:created>
  <dcterms:modified xsi:type="dcterms:W3CDTF">2026-04-09T13:25:22Z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55A973BA54594C218B042E9B24F7196C_11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