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activeTab="1"/>
  </bookViews>
  <sheets>
    <sheet name="Sheet2" sheetId="2" r:id="rId1"/>
    <sheet name="南平至柔" sheetId="3" r:id="rId2"/>
    <sheet name="徐州振轩" sheetId="4" r:id="rId3"/>
    <sheet name="淮安祥和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<sst xmlns="http://schemas.openxmlformats.org/spreadsheetml/2006/main" count="273" uniqueCount="73">
  <si>
    <r>
      <rPr>
        <b/>
        <sz val="11"/>
        <color theme="1"/>
        <rFont val="宋体"/>
        <charset val="134"/>
      </rPr>
      <t>订单编号</t>
    </r>
    <r>
      <rPr>
        <b/>
        <sz val="11"/>
        <color theme="1"/>
        <rFont val="Calibri"/>
        <charset val="134"/>
      </rPr>
      <t>/PO</t>
    </r>
    <r>
      <rPr>
        <b/>
        <sz val="11"/>
        <color theme="1"/>
        <rFont val="宋体"/>
        <charset val="134"/>
      </rPr>
      <t>号</t>
    </r>
  </si>
  <si>
    <t>产品型号</t>
  </si>
  <si>
    <t>款号</t>
  </si>
  <si>
    <t>色号</t>
  </si>
  <si>
    <t>数量（套）</t>
  </si>
  <si>
    <t>箱号</t>
  </si>
  <si>
    <t>S26040642 
PO00723 ET090760</t>
  </si>
  <si>
    <t>TYPE5</t>
  </si>
  <si>
    <t xml:space="preserve"> 2665</t>
  </si>
  <si>
    <t xml:space="preserve"> 32</t>
  </si>
  <si>
    <t xml:space="preserve"> 2662</t>
  </si>
  <si>
    <t xml:space="preserve"> 14</t>
  </si>
  <si>
    <t xml:space="preserve"> 15</t>
  </si>
  <si>
    <t xml:space="preserve"> 2659</t>
  </si>
  <si>
    <t xml:space="preserve"> 94</t>
  </si>
  <si>
    <t xml:space="preserve"> 96</t>
  </si>
  <si>
    <t xml:space="preserve"> 2775</t>
  </si>
  <si>
    <t xml:space="preserve"> 60</t>
  </si>
  <si>
    <t xml:space="preserve"> 61</t>
  </si>
  <si>
    <t xml:space="preserve"> 62</t>
  </si>
  <si>
    <t xml:space="preserve"> 2773</t>
  </si>
  <si>
    <t xml:space="preserve">  2</t>
  </si>
  <si>
    <t xml:space="preserve"> 2405</t>
  </si>
  <si>
    <t xml:space="preserve"> 89</t>
  </si>
  <si>
    <t xml:space="preserve"> 90</t>
  </si>
  <si>
    <t xml:space="preserve"> 2683</t>
  </si>
  <si>
    <t xml:space="preserve"> 68</t>
  </si>
  <si>
    <t xml:space="preserve"> 69</t>
  </si>
  <si>
    <t>合计</t>
  </si>
  <si>
    <t xml:space="preserve"> 2530</t>
  </si>
  <si>
    <t xml:space="preserve"> 93</t>
  </si>
  <si>
    <t xml:space="preserve"> 2677</t>
  </si>
  <si>
    <t xml:space="preserve"> 51</t>
  </si>
  <si>
    <t xml:space="preserve"> 52</t>
  </si>
  <si>
    <t xml:space="preserve"> 53</t>
  </si>
  <si>
    <t xml:space="preserve"> 2751</t>
  </si>
  <si>
    <t xml:space="preserve"> 72</t>
  </si>
  <si>
    <t xml:space="preserve"> 73</t>
  </si>
  <si>
    <t xml:space="preserve"> 2410</t>
  </si>
  <si>
    <t xml:space="preserve"> 33</t>
  </si>
  <si>
    <t xml:space="preserve"> 34</t>
  </si>
  <si>
    <t xml:space="preserve"> 2825</t>
  </si>
  <si>
    <r>
      <rPr>
        <b/>
        <sz val="20"/>
        <color indexed="8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</si>
  <si>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</si>
  <si>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</si>
  <si>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</si>
  <si>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SF5132795180286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</si>
  <si>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</si>
  <si>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</si>
  <si>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</si>
  <si>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</si>
  <si>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</si>
  <si>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</si>
  <si>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</si>
  <si>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</si>
  <si>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</si>
  <si>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</si>
  <si>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</si>
  <si>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</si>
  <si>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</si>
  <si>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</si>
  <si>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</si>
  <si>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</si>
  <si>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</si>
  <si>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</si>
  <si>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</si>
  <si>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</si>
  <si>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</si>
  <si>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</si>
  <si>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30*40*50</t>
  </si>
  <si>
    <r>
      <rPr>
        <b/>
        <sz val="11"/>
        <color indexed="8"/>
        <rFont val="宋体"/>
        <charset val="134"/>
      </rPr>
      <t>合计</t>
    </r>
  </si>
  <si>
    <t>20*30*40</t>
  </si>
  <si>
    <t>10*12*12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</si>
</sst>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.00_);[Red]\(0.00\)"/>
    <numFmt numFmtId="179" formatCode="0_ "/>
    <numFmt numFmtId="180" formatCode="\1/1"/>
  </numFmts>
  <fonts count="40">
    <font>
      <sz val="11"/>
      <color theme="1"/>
      <name val="宋体"/>
      <charset val="134"/>
      <scheme val="minor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rgb="FFFF0000"/>
      <name val="Calibri"/>
      <charset val="134"/>
    </font>
    <font>
      <sz val="8"/>
      <color theme="1"/>
      <name val="宋体"/>
      <charset val="134"/>
      <scheme val="minor"/>
    </font>
    <font>
      <sz val="8"/>
      <color rgb="FF000000"/>
      <name val="微软雅黑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1"/>
      <color theme="1"/>
      <name val="Calibri"/>
      <charset val="134"/>
    </font>
    <font>
      <b/>
      <sz val="11"/>
      <name val="Calibri"/>
      <charset val="0"/>
    </font>
    <font>
      <b/>
      <sz val="11"/>
      <color rgb="FF000000"/>
      <name val="Calibri"/>
      <charset val="134"/>
    </font>
    <font>
      <b/>
      <sz val="11"/>
      <name val="Calibri"/>
      <charset val="134"/>
    </font>
    <font>
      <sz val="12"/>
      <name val="宋体"/>
      <charset val="134"/>
    </font>
    <font>
      <b/>
      <sz val="11"/>
      <color theme="1"/>
      <name val="宋体"/>
      <charset val="134"/>
    </font>
    <font>
      <b/>
      <sz val="10"/>
      <name val="宋体"/>
      <charset val="0"/>
    </font>
    <font>
      <b/>
      <sz val="10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15" fontId="9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177" fontId="9" fillId="0" borderId="3" xfId="49" applyNumberFormat="1" applyFont="1" applyFill="1" applyBorder="1" applyAlignment="1">
      <alignment horizontal="center" vertical="center" wrapText="1"/>
    </xf>
    <xf numFmtId="177" fontId="7" fillId="0" borderId="3" xfId="49" applyNumberFormat="1" applyFont="1" applyFill="1" applyBorder="1" applyAlignment="1">
      <alignment horizontal="center"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/>
    </xf>
    <xf numFmtId="179" fontId="12" fillId="0" borderId="3" xfId="0" applyNumberFormat="1" applyFont="1" applyFill="1" applyBorder="1" applyAlignment="1">
      <alignment horizontal="center" vertical="top" wrapText="1"/>
    </xf>
    <xf numFmtId="1" fontId="11" fillId="0" borderId="3" xfId="0" applyNumberFormat="1" applyFont="1" applyFill="1" applyBorder="1" applyAlignment="1">
      <alignment horizontal="center"/>
    </xf>
    <xf numFmtId="177" fontId="13" fillId="0" borderId="3" xfId="49" applyNumberFormat="1" applyFont="1" applyFill="1" applyBorder="1" applyAlignment="1">
      <alignment horizontal="center" vertical="center" wrapText="1"/>
    </xf>
    <xf numFmtId="180" fontId="10" fillId="0" borderId="3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5" fillId="0" borderId="3" xfId="0" applyFont="1" applyFill="1" applyBorder="1" applyAlignment="1">
      <alignment horizontal="center" vertical="center"/>
    </xf>
    <xf numFmtId="180" fontId="15" fillId="0" borderId="3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171450</xdr:rowOff>
    </xdr:from>
    <xdr:to>
      <xdr:col>1</xdr:col>
      <xdr:colOff>609600</xdr:colOff>
      <xdr:row>3</xdr:row>
      <xdr:rowOff>121920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1714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638175</xdr:colOff>
      <xdr:row>0</xdr:row>
      <xdr:rowOff>200025</xdr:rowOff>
    </xdr:from>
    <xdr:to>
      <xdr:col>11</xdr:col>
      <xdr:colOff>514985</xdr:colOff>
      <xdr:row>3</xdr:row>
      <xdr:rowOff>38100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15125" y="200025"/>
          <a:ext cx="1934210" cy="704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95250</xdr:rowOff>
    </xdr:from>
    <xdr:to>
      <xdr:col>1</xdr:col>
      <xdr:colOff>609600</xdr:colOff>
      <xdr:row>3</xdr:row>
      <xdr:rowOff>45720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952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514350</xdr:colOff>
      <xdr:row>0</xdr:row>
      <xdr:rowOff>247650</xdr:rowOff>
    </xdr:from>
    <xdr:to>
      <xdr:col>11</xdr:col>
      <xdr:colOff>361950</xdr:colOff>
      <xdr:row>3</xdr:row>
      <xdr:rowOff>85725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247650"/>
          <a:ext cx="1905000" cy="704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321945</xdr:colOff>
      <xdr:row>0</xdr:row>
      <xdr:rowOff>95250</xdr:rowOff>
    </xdr:from>
    <xdr:to>
      <xdr:col>1</xdr:col>
      <xdr:colOff>609600</xdr:colOff>
      <xdr:row>3</xdr:row>
      <xdr:rowOff>45720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1945" y="95250"/>
          <a:ext cx="1564005" cy="817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447675</xdr:colOff>
      <xdr:row>0</xdr:row>
      <xdr:rowOff>276225</xdr:rowOff>
    </xdr:from>
    <xdr:to>
      <xdr:col>11</xdr:col>
      <xdr:colOff>304800</xdr:colOff>
      <xdr:row>3</xdr:row>
      <xdr:rowOff>114300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24625" y="276225"/>
          <a:ext cx="1914525" cy="704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G34" sqref="G34"/>
    </sheetView>
  </sheetViews>
  <sheetFormatPr defaultColWidth="9" defaultRowHeight="13.5" outlineLevelCol="5"/>
  <cols>
    <col min="1" max="1" width="15.25" customWidth="1"/>
    <col min="5" max="5" width="11.125" customWidth="1"/>
  </cols>
  <sheetData>
    <row r="1" ht="15" spans="1:6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</row>
    <row r="2" ht="15" spans="1:6">
      <c r="A2" s="27" t="s">
        <v>6</v>
      </c>
      <c r="B2" s="28" t="s">
        <v>7</v>
      </c>
      <c r="C2" s="29" t="s">
        <v>8</v>
      </c>
      <c r="D2" s="29" t="s">
        <v>9</v>
      </c>
      <c r="E2" s="31">
        <v>10692</v>
      </c>
      <c r="F2" s="38">
        <v>1</v>
      </c>
    </row>
    <row r="3" ht="15" spans="1:6">
      <c r="A3" s="28"/>
      <c r="B3" s="28"/>
      <c r="C3" s="29" t="s">
        <v>10</v>
      </c>
      <c r="D3" s="29" t="s">
        <v>11</v>
      </c>
      <c r="E3" s="31">
        <v>874</v>
      </c>
      <c r="F3" s="33"/>
    </row>
    <row r="4" ht="15" spans="1:6">
      <c r="A4" s="28"/>
      <c r="B4" s="28"/>
      <c r="C4" s="29" t="s">
        <v>10</v>
      </c>
      <c r="D4" s="29" t="s">
        <v>12</v>
      </c>
      <c r="E4" s="31">
        <v>342</v>
      </c>
      <c r="F4" s="33"/>
    </row>
    <row r="5" ht="15" spans="1:6">
      <c r="A5" s="28"/>
      <c r="B5" s="28"/>
      <c r="C5" s="29" t="s">
        <v>13</v>
      </c>
      <c r="D5" s="29" t="s">
        <v>14</v>
      </c>
      <c r="E5" s="31">
        <v>5791</v>
      </c>
      <c r="F5" s="33"/>
    </row>
    <row r="6" ht="15" spans="1:6">
      <c r="A6" s="28"/>
      <c r="B6" s="28"/>
      <c r="C6" s="29" t="s">
        <v>13</v>
      </c>
      <c r="D6" s="29" t="s">
        <v>15</v>
      </c>
      <c r="E6" s="31">
        <v>1674</v>
      </c>
      <c r="F6" s="33"/>
    </row>
    <row r="7" ht="15" spans="1:6">
      <c r="A7" s="28"/>
      <c r="B7" s="28"/>
      <c r="C7" s="29" t="s">
        <v>16</v>
      </c>
      <c r="D7" s="29" t="s">
        <v>17</v>
      </c>
      <c r="E7" s="31">
        <v>1393</v>
      </c>
      <c r="F7" s="33"/>
    </row>
    <row r="8" ht="15" spans="1:6">
      <c r="A8" s="28"/>
      <c r="B8" s="28"/>
      <c r="C8" s="29" t="s">
        <v>16</v>
      </c>
      <c r="D8" s="29" t="s">
        <v>18</v>
      </c>
      <c r="E8" s="31">
        <v>306</v>
      </c>
      <c r="F8" s="33"/>
    </row>
    <row r="9" ht="15" spans="1:6">
      <c r="A9" s="28"/>
      <c r="B9" s="28"/>
      <c r="C9" s="29" t="s">
        <v>16</v>
      </c>
      <c r="D9" s="29" t="s">
        <v>19</v>
      </c>
      <c r="E9" s="31">
        <v>2606</v>
      </c>
      <c r="F9" s="33"/>
    </row>
    <row r="10" ht="15" spans="1:6">
      <c r="A10" s="28"/>
      <c r="B10" s="28"/>
      <c r="C10" s="29" t="s">
        <v>20</v>
      </c>
      <c r="D10" s="29" t="s">
        <v>21</v>
      </c>
      <c r="E10" s="31">
        <v>2091</v>
      </c>
      <c r="F10" s="33"/>
    </row>
    <row r="11" ht="15" spans="1:6">
      <c r="A11" s="28"/>
      <c r="B11" s="28"/>
      <c r="C11" s="29" t="s">
        <v>22</v>
      </c>
      <c r="D11" s="29" t="s">
        <v>23</v>
      </c>
      <c r="E11" s="31">
        <v>754</v>
      </c>
      <c r="F11" s="33"/>
    </row>
    <row r="12" ht="15" spans="1:6">
      <c r="A12" s="28"/>
      <c r="B12" s="28"/>
      <c r="C12" s="29" t="s">
        <v>22</v>
      </c>
      <c r="D12" s="29" t="s">
        <v>24</v>
      </c>
      <c r="E12" s="31">
        <v>364</v>
      </c>
      <c r="F12" s="33"/>
    </row>
    <row r="13" ht="15" spans="1:6">
      <c r="A13" s="28"/>
      <c r="B13" s="28"/>
      <c r="C13" s="29" t="s">
        <v>25</v>
      </c>
      <c r="D13" s="29" t="s">
        <v>26</v>
      </c>
      <c r="E13" s="31">
        <v>8394</v>
      </c>
      <c r="F13" s="33"/>
    </row>
    <row r="14" ht="15" spans="1:6">
      <c r="A14" s="28"/>
      <c r="B14" s="28"/>
      <c r="C14" s="29" t="s">
        <v>25</v>
      </c>
      <c r="D14" s="29" t="s">
        <v>27</v>
      </c>
      <c r="E14" s="31">
        <v>10328</v>
      </c>
      <c r="F14" s="33"/>
    </row>
    <row r="15" ht="15" spans="1:6">
      <c r="A15" s="39" t="s">
        <v>28</v>
      </c>
      <c r="B15" s="40"/>
      <c r="C15" s="39"/>
      <c r="D15" s="28"/>
      <c r="E15" s="28">
        <f>SUM(E2:E14)</f>
        <v>45609</v>
      </c>
      <c r="F15" s="28"/>
    </row>
    <row r="17" ht="15" spans="1:6">
      <c r="A17" s="37" t="s">
        <v>0</v>
      </c>
      <c r="B17" s="37" t="s">
        <v>1</v>
      </c>
      <c r="C17" s="37" t="s">
        <v>2</v>
      </c>
      <c r="D17" s="37" t="s">
        <v>3</v>
      </c>
      <c r="E17" s="37" t="s">
        <v>4</v>
      </c>
      <c r="F17" s="37" t="s">
        <v>5</v>
      </c>
    </row>
    <row r="18" ht="15" spans="1:6">
      <c r="A18" s="27" t="s">
        <v>6</v>
      </c>
      <c r="B18" s="28" t="s">
        <v>7</v>
      </c>
      <c r="C18" s="29" t="s">
        <v>29</v>
      </c>
      <c r="D18" s="29" t="s">
        <v>30</v>
      </c>
      <c r="E18" s="31">
        <v>436</v>
      </c>
      <c r="F18" s="38">
        <v>1</v>
      </c>
    </row>
    <row r="19" ht="15" spans="1:6">
      <c r="A19" s="28"/>
      <c r="B19" s="28"/>
      <c r="C19" s="29" t="s">
        <v>29</v>
      </c>
      <c r="D19" s="29" t="s">
        <v>14</v>
      </c>
      <c r="E19" s="31">
        <v>759</v>
      </c>
      <c r="F19" s="33"/>
    </row>
    <row r="20" ht="15" spans="1:6">
      <c r="A20" s="28"/>
      <c r="B20" s="28"/>
      <c r="C20" s="29" t="s">
        <v>31</v>
      </c>
      <c r="D20" s="29" t="s">
        <v>32</v>
      </c>
      <c r="E20" s="31">
        <v>1577</v>
      </c>
      <c r="F20" s="33"/>
    </row>
    <row r="21" ht="15" spans="1:6">
      <c r="A21" s="28"/>
      <c r="B21" s="28"/>
      <c r="C21" s="29" t="s">
        <v>31</v>
      </c>
      <c r="D21" s="29" t="s">
        <v>33</v>
      </c>
      <c r="E21" s="31">
        <v>696</v>
      </c>
      <c r="F21" s="33"/>
    </row>
    <row r="22" ht="15" spans="1:6">
      <c r="A22" s="28"/>
      <c r="B22" s="28"/>
      <c r="C22" s="29" t="s">
        <v>31</v>
      </c>
      <c r="D22" s="29" t="s">
        <v>34</v>
      </c>
      <c r="E22" s="31">
        <v>140</v>
      </c>
      <c r="F22" s="33"/>
    </row>
    <row r="23" ht="15" spans="1:6">
      <c r="A23" s="28"/>
      <c r="B23" s="28"/>
      <c r="C23" s="29" t="s">
        <v>35</v>
      </c>
      <c r="D23" s="29" t="s">
        <v>36</v>
      </c>
      <c r="E23" s="31">
        <v>312</v>
      </c>
      <c r="F23" s="33"/>
    </row>
    <row r="24" ht="15" spans="1:6">
      <c r="A24" s="28"/>
      <c r="B24" s="28"/>
      <c r="C24" s="29" t="s">
        <v>35</v>
      </c>
      <c r="D24" s="29" t="s">
        <v>37</v>
      </c>
      <c r="E24" s="31">
        <v>6032</v>
      </c>
      <c r="F24" s="33"/>
    </row>
    <row r="25" ht="15" spans="1:6">
      <c r="A25" s="28"/>
      <c r="B25" s="28"/>
      <c r="C25" s="29" t="s">
        <v>38</v>
      </c>
      <c r="D25" s="29" t="s">
        <v>9</v>
      </c>
      <c r="E25" s="31">
        <v>904</v>
      </c>
      <c r="F25" s="33"/>
    </row>
    <row r="26" ht="15" spans="1:6">
      <c r="A26" s="28"/>
      <c r="B26" s="28"/>
      <c r="C26" s="29" t="s">
        <v>38</v>
      </c>
      <c r="D26" s="29" t="s">
        <v>39</v>
      </c>
      <c r="E26" s="31">
        <v>983</v>
      </c>
      <c r="F26" s="33"/>
    </row>
    <row r="27" ht="15" spans="1:6">
      <c r="A27" s="28"/>
      <c r="B27" s="28"/>
      <c r="C27" s="29" t="s">
        <v>38</v>
      </c>
      <c r="D27" s="29" t="s">
        <v>40</v>
      </c>
      <c r="E27" s="31">
        <v>832</v>
      </c>
      <c r="F27" s="33"/>
    </row>
    <row r="28" ht="15" spans="1:6">
      <c r="A28" s="39" t="s">
        <v>28</v>
      </c>
      <c r="B28" s="40"/>
      <c r="C28" s="39"/>
      <c r="D28" s="28"/>
      <c r="E28" s="28">
        <f>SUM(E18:E27)</f>
        <v>12671</v>
      </c>
      <c r="F28" s="28"/>
    </row>
    <row r="30" ht="15" spans="1:6">
      <c r="A30" s="37" t="s">
        <v>0</v>
      </c>
      <c r="B30" s="37" t="s">
        <v>1</v>
      </c>
      <c r="C30" s="37" t="s">
        <v>2</v>
      </c>
      <c r="D30" s="37" t="s">
        <v>3</v>
      </c>
      <c r="E30" s="37" t="s">
        <v>4</v>
      </c>
      <c r="F30" s="37" t="s">
        <v>5</v>
      </c>
    </row>
    <row r="31" ht="23" customHeight="1" spans="1:6">
      <c r="A31" s="27" t="s">
        <v>6</v>
      </c>
      <c r="B31" s="28" t="s">
        <v>7</v>
      </c>
      <c r="C31" s="29" t="s">
        <v>41</v>
      </c>
      <c r="D31" s="29" t="s">
        <v>32</v>
      </c>
      <c r="E31" s="31">
        <v>73</v>
      </c>
      <c r="F31" s="38">
        <v>1</v>
      </c>
    </row>
    <row r="32" ht="23" customHeight="1" spans="1:6">
      <c r="A32" s="28"/>
      <c r="B32" s="28"/>
      <c r="C32" s="29" t="s">
        <v>41</v>
      </c>
      <c r="D32" s="29" t="s">
        <v>33</v>
      </c>
      <c r="E32" s="31">
        <v>77</v>
      </c>
      <c r="F32" s="33"/>
    </row>
    <row r="33" ht="15" spans="1:6">
      <c r="A33" s="39" t="s">
        <v>28</v>
      </c>
      <c r="B33" s="40"/>
      <c r="C33" s="39"/>
      <c r="D33" s="28"/>
      <c r="E33" s="28">
        <f>SUM(E31:E32)</f>
        <v>150</v>
      </c>
      <c r="F33" s="28"/>
    </row>
  </sheetData>
  <mergeCells count="9">
    <mergeCell ref="A2:A14"/>
    <mergeCell ref="A18:A27"/>
    <mergeCell ref="A31:A32"/>
    <mergeCell ref="B2:B14"/>
    <mergeCell ref="B18:B27"/>
    <mergeCell ref="B31:B32"/>
    <mergeCell ref="F2:F14"/>
    <mergeCell ref="F18:F27"/>
    <mergeCell ref="F31:F3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tabSelected="1" workbookViewId="0">
      <selection activeCell="F4" sqref="F4:G4"/>
    </sheetView>
  </sheetViews>
  <sheetFormatPr defaultColWidth="9" defaultRowHeight="13.5"/>
  <cols>
    <col min="1" max="1" width="16.75" style="1" customWidth="1"/>
    <col min="2" max="16384" width="9" style="1"/>
  </cols>
  <sheetData>
    <row r="1" s="1" customFormat="1" ht="26.25" spans="1:13">
      <c r="A1" s="2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44</v>
      </c>
      <c r="F3" s="5">
        <v>46123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45</v>
      </c>
      <c r="F4" s="8" t="s">
        <v>46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47</v>
      </c>
      <c r="B5" s="12" t="s">
        <v>48</v>
      </c>
      <c r="C5" s="12" t="s">
        <v>49</v>
      </c>
      <c r="D5" s="12" t="s">
        <v>50</v>
      </c>
      <c r="E5" s="13" t="s">
        <v>51</v>
      </c>
      <c r="F5" s="14" t="s">
        <v>52</v>
      </c>
      <c r="G5" s="14" t="s">
        <v>53</v>
      </c>
      <c r="H5" s="14" t="s">
        <v>54</v>
      </c>
      <c r="I5" s="15" t="s">
        <v>55</v>
      </c>
      <c r="J5" s="16" t="s">
        <v>56</v>
      </c>
      <c r="K5" s="16" t="s">
        <v>57</v>
      </c>
      <c r="L5" s="12" t="s">
        <v>58</v>
      </c>
      <c r="M5" s="17"/>
    </row>
    <row r="6" s="1" customFormat="1" ht="24.75" spans="1:13">
      <c r="A6" s="18"/>
      <c r="B6" s="19" t="s">
        <v>1</v>
      </c>
      <c r="C6" s="20" t="s">
        <v>59</v>
      </c>
      <c r="D6" s="20" t="s">
        <v>60</v>
      </c>
      <c r="E6" s="21" t="s">
        <v>61</v>
      </c>
      <c r="F6" s="22" t="s">
        <v>62</v>
      </c>
      <c r="G6" s="23" t="s">
        <v>63</v>
      </c>
      <c r="H6" s="23" t="s">
        <v>64</v>
      </c>
      <c r="I6" s="24" t="s">
        <v>65</v>
      </c>
      <c r="J6" s="25" t="s">
        <v>66</v>
      </c>
      <c r="K6" s="25" t="s">
        <v>67</v>
      </c>
      <c r="L6" s="26" t="s">
        <v>68</v>
      </c>
      <c r="M6" s="17"/>
    </row>
    <row r="7" s="1" customFormat="1" ht="15" spans="1:13">
      <c r="A7" s="27" t="s">
        <v>6</v>
      </c>
      <c r="B7" s="28" t="s">
        <v>7</v>
      </c>
      <c r="C7" s="29" t="s">
        <v>8</v>
      </c>
      <c r="D7" s="29" t="s">
        <v>9</v>
      </c>
      <c r="E7" s="30"/>
      <c r="F7" s="31">
        <v>10692</v>
      </c>
      <c r="G7" s="32">
        <f t="shared" ref="G7:G70" si="0">F7*0.02</f>
        <v>213.84</v>
      </c>
      <c r="H7" s="32">
        <f t="shared" ref="H7:H70" si="1">SUM(F7:G7)</f>
        <v>10905.84</v>
      </c>
      <c r="I7" s="33">
        <v>46024</v>
      </c>
      <c r="J7" s="28">
        <v>13.6</v>
      </c>
      <c r="K7" s="28">
        <v>14</v>
      </c>
      <c r="L7" s="28" t="s">
        <v>69</v>
      </c>
      <c r="M7" s="34"/>
    </row>
    <row r="8" s="1" customFormat="1" ht="15" spans="1:13">
      <c r="A8" s="27"/>
      <c r="B8" s="28"/>
      <c r="C8" s="29" t="s">
        <v>8</v>
      </c>
      <c r="D8" s="29" t="s">
        <v>9</v>
      </c>
      <c r="E8" s="30"/>
      <c r="F8" s="31">
        <v>10692</v>
      </c>
      <c r="G8" s="32">
        <f t="shared" si="0"/>
        <v>213.84</v>
      </c>
      <c r="H8" s="32">
        <f t="shared" si="1"/>
        <v>10905.84</v>
      </c>
      <c r="I8" s="33"/>
      <c r="J8" s="28"/>
      <c r="K8" s="28"/>
      <c r="L8" s="28"/>
      <c r="M8" s="34"/>
    </row>
    <row r="9" s="1" customFormat="1" ht="15" spans="1:13">
      <c r="A9" s="27"/>
      <c r="B9" s="28"/>
      <c r="C9" s="29" t="s">
        <v>10</v>
      </c>
      <c r="D9" s="29" t="s">
        <v>11</v>
      </c>
      <c r="E9" s="30"/>
      <c r="F9" s="31">
        <v>874</v>
      </c>
      <c r="G9" s="32">
        <f t="shared" si="0"/>
        <v>17.48</v>
      </c>
      <c r="H9" s="32">
        <f t="shared" si="1"/>
        <v>891.48</v>
      </c>
      <c r="I9" s="33"/>
      <c r="J9" s="28"/>
      <c r="K9" s="28"/>
      <c r="L9" s="28"/>
      <c r="M9" s="34"/>
    </row>
    <row r="10" s="1" customFormat="1" ht="15" spans="1:13">
      <c r="A10" s="27"/>
      <c r="B10" s="28"/>
      <c r="C10" s="29" t="s">
        <v>10</v>
      </c>
      <c r="D10" s="29" t="s">
        <v>11</v>
      </c>
      <c r="E10" s="30"/>
      <c r="F10" s="31">
        <v>874</v>
      </c>
      <c r="G10" s="32">
        <f t="shared" si="0"/>
        <v>17.48</v>
      </c>
      <c r="H10" s="32">
        <f t="shared" si="1"/>
        <v>891.48</v>
      </c>
      <c r="I10" s="33"/>
      <c r="J10" s="28"/>
      <c r="K10" s="28"/>
      <c r="L10" s="28"/>
      <c r="M10" s="34"/>
    </row>
    <row r="11" s="1" customFormat="1" ht="15" spans="1:13">
      <c r="A11" s="27"/>
      <c r="B11" s="28"/>
      <c r="C11" s="29" t="s">
        <v>10</v>
      </c>
      <c r="D11" s="29" t="s">
        <v>12</v>
      </c>
      <c r="E11" s="30"/>
      <c r="F11" s="31">
        <v>342</v>
      </c>
      <c r="G11" s="32">
        <f t="shared" si="0"/>
        <v>6.84</v>
      </c>
      <c r="H11" s="32">
        <f t="shared" si="1"/>
        <v>348.84</v>
      </c>
      <c r="I11" s="33"/>
      <c r="J11" s="28"/>
      <c r="K11" s="28"/>
      <c r="L11" s="28"/>
      <c r="M11" s="34"/>
    </row>
    <row r="12" s="1" customFormat="1" ht="15" spans="1:13">
      <c r="A12" s="27"/>
      <c r="B12" s="28"/>
      <c r="C12" s="29" t="s">
        <v>10</v>
      </c>
      <c r="D12" s="29" t="s">
        <v>12</v>
      </c>
      <c r="E12" s="30"/>
      <c r="F12" s="31">
        <v>342</v>
      </c>
      <c r="G12" s="32">
        <f t="shared" si="0"/>
        <v>6.84</v>
      </c>
      <c r="H12" s="32">
        <f t="shared" si="1"/>
        <v>348.84</v>
      </c>
      <c r="I12" s="33"/>
      <c r="J12" s="28"/>
      <c r="K12" s="28"/>
      <c r="L12" s="28"/>
      <c r="M12" s="34"/>
    </row>
    <row r="13" s="1" customFormat="1" ht="15" spans="1:13">
      <c r="A13" s="27"/>
      <c r="B13" s="28"/>
      <c r="C13" s="29" t="s">
        <v>13</v>
      </c>
      <c r="D13" s="29" t="s">
        <v>14</v>
      </c>
      <c r="E13" s="30"/>
      <c r="F13" s="31">
        <v>5791</v>
      </c>
      <c r="G13" s="32">
        <f t="shared" si="0"/>
        <v>115.82</v>
      </c>
      <c r="H13" s="32">
        <f t="shared" si="1"/>
        <v>5906.82</v>
      </c>
      <c r="I13" s="33"/>
      <c r="J13" s="28"/>
      <c r="K13" s="28"/>
      <c r="L13" s="28"/>
      <c r="M13" s="34"/>
    </row>
    <row r="14" s="1" customFormat="1" ht="15" spans="1:13">
      <c r="A14" s="27"/>
      <c r="B14" s="28"/>
      <c r="C14" s="29" t="s">
        <v>13</v>
      </c>
      <c r="D14" s="29" t="s">
        <v>14</v>
      </c>
      <c r="E14" s="30"/>
      <c r="F14" s="31">
        <v>5791</v>
      </c>
      <c r="G14" s="32">
        <f t="shared" si="0"/>
        <v>115.82</v>
      </c>
      <c r="H14" s="32">
        <f t="shared" si="1"/>
        <v>5906.82</v>
      </c>
      <c r="I14" s="33"/>
      <c r="J14" s="28"/>
      <c r="K14" s="28"/>
      <c r="L14" s="28"/>
      <c r="M14" s="34"/>
    </row>
    <row r="15" s="1" customFormat="1" ht="15" spans="1:13">
      <c r="A15" s="27"/>
      <c r="B15" s="28"/>
      <c r="C15" s="29" t="s">
        <v>13</v>
      </c>
      <c r="D15" s="29" t="s">
        <v>15</v>
      </c>
      <c r="E15" s="30"/>
      <c r="F15" s="31">
        <v>1674</v>
      </c>
      <c r="G15" s="32">
        <f t="shared" si="0"/>
        <v>33.48</v>
      </c>
      <c r="H15" s="32">
        <f t="shared" si="1"/>
        <v>1707.48</v>
      </c>
      <c r="I15" s="33"/>
      <c r="J15" s="28"/>
      <c r="K15" s="28"/>
      <c r="L15" s="28"/>
      <c r="M15" s="34"/>
    </row>
    <row r="16" s="1" customFormat="1" ht="15" spans="1:13">
      <c r="A16" s="27"/>
      <c r="B16" s="28"/>
      <c r="C16" s="29" t="s">
        <v>13</v>
      </c>
      <c r="D16" s="29" t="s">
        <v>15</v>
      </c>
      <c r="E16" s="30"/>
      <c r="F16" s="31">
        <v>1674</v>
      </c>
      <c r="G16" s="32">
        <f t="shared" si="0"/>
        <v>33.48</v>
      </c>
      <c r="H16" s="32">
        <f t="shared" si="1"/>
        <v>1707.48</v>
      </c>
      <c r="I16" s="33"/>
      <c r="J16" s="28"/>
      <c r="K16" s="28"/>
      <c r="L16" s="28"/>
      <c r="M16" s="34"/>
    </row>
    <row r="17" s="1" customFormat="1" ht="15" spans="1:13">
      <c r="A17" s="27"/>
      <c r="B17" s="28"/>
      <c r="C17" s="29" t="s">
        <v>16</v>
      </c>
      <c r="D17" s="29" t="s">
        <v>17</v>
      </c>
      <c r="E17" s="30"/>
      <c r="F17" s="31">
        <v>1393</v>
      </c>
      <c r="G17" s="32">
        <f t="shared" si="0"/>
        <v>27.86</v>
      </c>
      <c r="H17" s="32">
        <f t="shared" si="1"/>
        <v>1420.86</v>
      </c>
      <c r="I17" s="33"/>
      <c r="J17" s="28"/>
      <c r="K17" s="28"/>
      <c r="L17" s="28"/>
      <c r="M17" s="34"/>
    </row>
    <row r="18" s="1" customFormat="1" ht="15" spans="1:13">
      <c r="A18" s="27"/>
      <c r="B18" s="28"/>
      <c r="C18" s="29" t="s">
        <v>16</v>
      </c>
      <c r="D18" s="29" t="s">
        <v>17</v>
      </c>
      <c r="E18" s="30"/>
      <c r="F18" s="31">
        <v>1393</v>
      </c>
      <c r="G18" s="32">
        <f t="shared" si="0"/>
        <v>27.86</v>
      </c>
      <c r="H18" s="32">
        <f t="shared" si="1"/>
        <v>1420.86</v>
      </c>
      <c r="I18" s="33"/>
      <c r="J18" s="28"/>
      <c r="K18" s="28"/>
      <c r="L18" s="28"/>
      <c r="M18" s="34"/>
    </row>
    <row r="19" s="1" customFormat="1" ht="15" spans="1:13">
      <c r="A19" s="27"/>
      <c r="B19" s="28"/>
      <c r="C19" s="29" t="s">
        <v>16</v>
      </c>
      <c r="D19" s="29" t="s">
        <v>18</v>
      </c>
      <c r="E19" s="30"/>
      <c r="F19" s="31">
        <v>306</v>
      </c>
      <c r="G19" s="32">
        <f t="shared" si="0"/>
        <v>6.12</v>
      </c>
      <c r="H19" s="32">
        <f t="shared" si="1"/>
        <v>312.12</v>
      </c>
      <c r="I19" s="33"/>
      <c r="J19" s="28"/>
      <c r="K19" s="28"/>
      <c r="L19" s="28"/>
      <c r="M19" s="34"/>
    </row>
    <row r="20" s="1" customFormat="1" ht="15" spans="1:13">
      <c r="A20" s="27"/>
      <c r="B20" s="28"/>
      <c r="C20" s="29" t="s">
        <v>16</v>
      </c>
      <c r="D20" s="29" t="s">
        <v>18</v>
      </c>
      <c r="E20" s="30"/>
      <c r="F20" s="31">
        <v>306</v>
      </c>
      <c r="G20" s="32">
        <f t="shared" si="0"/>
        <v>6.12</v>
      </c>
      <c r="H20" s="32">
        <f t="shared" si="1"/>
        <v>312.12</v>
      </c>
      <c r="I20" s="33"/>
      <c r="J20" s="28"/>
      <c r="K20" s="28"/>
      <c r="L20" s="28"/>
      <c r="M20" s="34"/>
    </row>
    <row r="21" s="1" customFormat="1" ht="15" spans="1:13">
      <c r="A21" s="27"/>
      <c r="B21" s="28"/>
      <c r="C21" s="29" t="s">
        <v>16</v>
      </c>
      <c r="D21" s="29" t="s">
        <v>19</v>
      </c>
      <c r="E21" s="30"/>
      <c r="F21" s="31">
        <v>2606</v>
      </c>
      <c r="G21" s="32">
        <f t="shared" si="0"/>
        <v>52.12</v>
      </c>
      <c r="H21" s="32">
        <f t="shared" si="1"/>
        <v>2658.12</v>
      </c>
      <c r="I21" s="33"/>
      <c r="J21" s="28"/>
      <c r="K21" s="28"/>
      <c r="L21" s="28"/>
      <c r="M21" s="34"/>
    </row>
    <row r="22" s="1" customFormat="1" ht="15" spans="1:13">
      <c r="A22" s="27"/>
      <c r="B22" s="28"/>
      <c r="C22" s="29" t="s">
        <v>16</v>
      </c>
      <c r="D22" s="29" t="s">
        <v>19</v>
      </c>
      <c r="E22" s="30"/>
      <c r="F22" s="31">
        <v>2606</v>
      </c>
      <c r="G22" s="32">
        <f t="shared" si="0"/>
        <v>52.12</v>
      </c>
      <c r="H22" s="32">
        <f t="shared" si="1"/>
        <v>2658.12</v>
      </c>
      <c r="I22" s="33"/>
      <c r="J22" s="28"/>
      <c r="K22" s="28"/>
      <c r="L22" s="28"/>
      <c r="M22" s="34"/>
    </row>
    <row r="23" s="1" customFormat="1" ht="15" spans="1:13">
      <c r="A23" s="27"/>
      <c r="B23" s="28"/>
      <c r="C23" s="29" t="s">
        <v>20</v>
      </c>
      <c r="D23" s="29" t="s">
        <v>21</v>
      </c>
      <c r="E23" s="30"/>
      <c r="F23" s="31">
        <v>2091</v>
      </c>
      <c r="G23" s="32">
        <f t="shared" si="0"/>
        <v>41.82</v>
      </c>
      <c r="H23" s="32">
        <f t="shared" si="1"/>
        <v>2132.82</v>
      </c>
      <c r="I23" s="33"/>
      <c r="J23" s="28"/>
      <c r="K23" s="28"/>
      <c r="L23" s="28"/>
      <c r="M23" s="34"/>
    </row>
    <row r="24" s="1" customFormat="1" ht="15" spans="1:13">
      <c r="A24" s="27"/>
      <c r="B24" s="28"/>
      <c r="C24" s="29" t="s">
        <v>20</v>
      </c>
      <c r="D24" s="29" t="s">
        <v>21</v>
      </c>
      <c r="E24" s="30"/>
      <c r="F24" s="31">
        <v>2091</v>
      </c>
      <c r="G24" s="32">
        <f t="shared" si="0"/>
        <v>41.82</v>
      </c>
      <c r="H24" s="32">
        <f t="shared" si="1"/>
        <v>2132.82</v>
      </c>
      <c r="I24" s="33"/>
      <c r="J24" s="28"/>
      <c r="K24" s="28"/>
      <c r="L24" s="28"/>
      <c r="M24" s="34"/>
    </row>
    <row r="25" s="1" customFormat="1" ht="15" spans="1:13">
      <c r="A25" s="27"/>
      <c r="B25" s="28"/>
      <c r="C25" s="29" t="s">
        <v>22</v>
      </c>
      <c r="D25" s="29" t="s">
        <v>23</v>
      </c>
      <c r="E25" s="30"/>
      <c r="F25" s="31">
        <v>754</v>
      </c>
      <c r="G25" s="32">
        <f t="shared" si="0"/>
        <v>15.08</v>
      </c>
      <c r="H25" s="32">
        <f t="shared" si="1"/>
        <v>769.08</v>
      </c>
      <c r="I25" s="33"/>
      <c r="J25" s="28"/>
      <c r="K25" s="28"/>
      <c r="L25" s="28"/>
      <c r="M25" s="34"/>
    </row>
    <row r="26" s="1" customFormat="1" ht="15" spans="1:13">
      <c r="A26" s="27"/>
      <c r="B26" s="28"/>
      <c r="C26" s="29" t="s">
        <v>22</v>
      </c>
      <c r="D26" s="29" t="s">
        <v>23</v>
      </c>
      <c r="E26" s="30"/>
      <c r="F26" s="31">
        <v>754</v>
      </c>
      <c r="G26" s="32">
        <f t="shared" si="0"/>
        <v>15.08</v>
      </c>
      <c r="H26" s="32">
        <f t="shared" si="1"/>
        <v>769.08</v>
      </c>
      <c r="I26" s="33"/>
      <c r="J26" s="28"/>
      <c r="K26" s="28"/>
      <c r="L26" s="28"/>
      <c r="M26" s="34"/>
    </row>
    <row r="27" s="1" customFormat="1" ht="15" spans="1:13">
      <c r="A27" s="27"/>
      <c r="B27" s="28"/>
      <c r="C27" s="29" t="s">
        <v>22</v>
      </c>
      <c r="D27" s="29" t="s">
        <v>24</v>
      </c>
      <c r="E27" s="30"/>
      <c r="F27" s="31">
        <v>364</v>
      </c>
      <c r="G27" s="32">
        <f t="shared" si="0"/>
        <v>7.28</v>
      </c>
      <c r="H27" s="32">
        <f t="shared" si="1"/>
        <v>371.28</v>
      </c>
      <c r="I27" s="33"/>
      <c r="J27" s="28"/>
      <c r="K27" s="28"/>
      <c r="L27" s="28"/>
      <c r="M27" s="34"/>
    </row>
    <row r="28" s="1" customFormat="1" ht="15" spans="1:13">
      <c r="A28" s="27"/>
      <c r="B28" s="28"/>
      <c r="C28" s="29" t="s">
        <v>22</v>
      </c>
      <c r="D28" s="29" t="s">
        <v>24</v>
      </c>
      <c r="E28" s="30"/>
      <c r="F28" s="31">
        <v>364</v>
      </c>
      <c r="G28" s="32">
        <f t="shared" si="0"/>
        <v>7.28</v>
      </c>
      <c r="H28" s="32">
        <f t="shared" si="1"/>
        <v>371.28</v>
      </c>
      <c r="I28" s="33"/>
      <c r="J28" s="28"/>
      <c r="K28" s="28"/>
      <c r="L28" s="28"/>
      <c r="M28" s="34"/>
    </row>
    <row r="29" s="1" customFormat="1" ht="15" spans="1:13">
      <c r="A29" s="27"/>
      <c r="B29" s="28"/>
      <c r="C29" s="29" t="s">
        <v>25</v>
      </c>
      <c r="D29" s="29" t="s">
        <v>26</v>
      </c>
      <c r="E29" s="30"/>
      <c r="F29" s="31">
        <v>8394</v>
      </c>
      <c r="G29" s="32">
        <f t="shared" si="0"/>
        <v>167.88</v>
      </c>
      <c r="H29" s="32">
        <f t="shared" si="1"/>
        <v>8561.88</v>
      </c>
      <c r="I29" s="33"/>
      <c r="J29" s="28"/>
      <c r="K29" s="28"/>
      <c r="L29" s="28"/>
      <c r="M29" s="34"/>
    </row>
    <row r="30" s="1" customFormat="1" ht="15" spans="1:13">
      <c r="A30" s="27"/>
      <c r="B30" s="28"/>
      <c r="C30" s="29" t="s">
        <v>25</v>
      </c>
      <c r="D30" s="29" t="s">
        <v>26</v>
      </c>
      <c r="E30" s="30"/>
      <c r="F30" s="31">
        <v>8394</v>
      </c>
      <c r="G30" s="32">
        <f t="shared" si="0"/>
        <v>167.88</v>
      </c>
      <c r="H30" s="32">
        <f t="shared" si="1"/>
        <v>8561.88</v>
      </c>
      <c r="I30" s="33"/>
      <c r="J30" s="28"/>
      <c r="K30" s="28"/>
      <c r="L30" s="28"/>
      <c r="M30" s="34"/>
    </row>
    <row r="31" s="1" customFormat="1" ht="15" spans="1:13">
      <c r="A31" s="27"/>
      <c r="B31" s="28"/>
      <c r="C31" s="29" t="s">
        <v>25</v>
      </c>
      <c r="D31" s="29" t="s">
        <v>27</v>
      </c>
      <c r="E31" s="30"/>
      <c r="F31" s="31">
        <v>10328</v>
      </c>
      <c r="G31" s="32">
        <f t="shared" si="0"/>
        <v>206.56</v>
      </c>
      <c r="H31" s="32">
        <f t="shared" si="1"/>
        <v>10534.56</v>
      </c>
      <c r="I31" s="33"/>
      <c r="J31" s="28"/>
      <c r="K31" s="28"/>
      <c r="L31" s="28"/>
      <c r="M31" s="34"/>
    </row>
    <row r="32" s="1" customFormat="1" ht="15" spans="1:13">
      <c r="A32" s="27"/>
      <c r="B32" s="28"/>
      <c r="C32" s="29" t="s">
        <v>25</v>
      </c>
      <c r="D32" s="29" t="s">
        <v>27</v>
      </c>
      <c r="E32" s="30"/>
      <c r="F32" s="31">
        <v>10328</v>
      </c>
      <c r="G32" s="32">
        <f t="shared" si="0"/>
        <v>206.56</v>
      </c>
      <c r="H32" s="32">
        <f t="shared" si="1"/>
        <v>10534.56</v>
      </c>
      <c r="I32" s="33"/>
      <c r="J32" s="28"/>
      <c r="K32" s="28"/>
      <c r="L32" s="28"/>
      <c r="M32" s="34"/>
    </row>
    <row r="33" s="1" customFormat="1" ht="15" spans="1:12">
      <c r="A33" s="35" t="s">
        <v>70</v>
      </c>
      <c r="B33" s="28"/>
      <c r="C33" s="36"/>
      <c r="D33" s="36"/>
      <c r="E33" s="36"/>
      <c r="F33" s="28">
        <f>SUM(F7:F32)</f>
        <v>91218</v>
      </c>
      <c r="G33" s="32">
        <f t="shared" si="0"/>
        <v>1824.36</v>
      </c>
      <c r="H33" s="32">
        <f t="shared" si="1"/>
        <v>93042.36</v>
      </c>
      <c r="I33" s="36"/>
      <c r="J33" s="36"/>
      <c r="K33" s="36"/>
      <c r="L33" s="36"/>
    </row>
  </sheetData>
  <mergeCells count="12">
    <mergeCell ref="A1:M1"/>
    <mergeCell ref="A2:M2"/>
    <mergeCell ref="F3:G3"/>
    <mergeCell ref="F4:G4"/>
    <mergeCell ref="H4:J4"/>
    <mergeCell ref="A5:A6"/>
    <mergeCell ref="A7:A32"/>
    <mergeCell ref="B7:B32"/>
    <mergeCell ref="I7:I32"/>
    <mergeCell ref="J7:J32"/>
    <mergeCell ref="K7:K32"/>
    <mergeCell ref="L7:L32"/>
  </mergeCells>
  <pageMargins left="0.75" right="0.75" top="1" bottom="1" header="0.5" footer="0.5"/>
  <pageSetup paperSize="9" scale="75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workbookViewId="0">
      <selection activeCell="F3" sqref="F3:G4"/>
    </sheetView>
  </sheetViews>
  <sheetFormatPr defaultColWidth="9" defaultRowHeight="13.5"/>
  <cols>
    <col min="1" max="1" width="16.75" style="1" customWidth="1"/>
    <col min="2" max="16384" width="9" style="1"/>
  </cols>
  <sheetData>
    <row r="1" s="1" customFormat="1" ht="26.25" spans="1:13">
      <c r="A1" s="2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44</v>
      </c>
      <c r="F3" s="5">
        <v>46123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45</v>
      </c>
      <c r="F4" s="8" t="s">
        <v>46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47</v>
      </c>
      <c r="B5" s="12" t="s">
        <v>48</v>
      </c>
      <c r="C5" s="12" t="s">
        <v>49</v>
      </c>
      <c r="D5" s="12" t="s">
        <v>50</v>
      </c>
      <c r="E5" s="13" t="s">
        <v>51</v>
      </c>
      <c r="F5" s="14" t="s">
        <v>52</v>
      </c>
      <c r="G5" s="14" t="s">
        <v>53</v>
      </c>
      <c r="H5" s="14" t="s">
        <v>54</v>
      </c>
      <c r="I5" s="15" t="s">
        <v>55</v>
      </c>
      <c r="J5" s="16" t="s">
        <v>56</v>
      </c>
      <c r="K5" s="16" t="s">
        <v>57</v>
      </c>
      <c r="L5" s="12" t="s">
        <v>58</v>
      </c>
      <c r="M5" s="17"/>
    </row>
    <row r="6" s="1" customFormat="1" ht="24.75" spans="1:13">
      <c r="A6" s="18"/>
      <c r="B6" s="19" t="s">
        <v>1</v>
      </c>
      <c r="C6" s="20" t="s">
        <v>59</v>
      </c>
      <c r="D6" s="20" t="s">
        <v>60</v>
      </c>
      <c r="E6" s="21" t="s">
        <v>61</v>
      </c>
      <c r="F6" s="22" t="s">
        <v>62</v>
      </c>
      <c r="G6" s="23" t="s">
        <v>63</v>
      </c>
      <c r="H6" s="23" t="s">
        <v>64</v>
      </c>
      <c r="I6" s="24" t="s">
        <v>65</v>
      </c>
      <c r="J6" s="25" t="s">
        <v>66</v>
      </c>
      <c r="K6" s="25" t="s">
        <v>67</v>
      </c>
      <c r="L6" s="26" t="s">
        <v>68</v>
      </c>
      <c r="M6" s="17"/>
    </row>
    <row r="7" s="1" customFormat="1" ht="15" spans="1:13">
      <c r="A7" s="27" t="s">
        <v>6</v>
      </c>
      <c r="B7" s="28" t="s">
        <v>7</v>
      </c>
      <c r="C7" s="29" t="s">
        <v>29</v>
      </c>
      <c r="D7" s="29" t="s">
        <v>30</v>
      </c>
      <c r="E7" s="30"/>
      <c r="F7" s="31">
        <v>436</v>
      </c>
      <c r="G7" s="32">
        <f t="shared" ref="G7:G33" si="0">F7*0.02</f>
        <v>8.72</v>
      </c>
      <c r="H7" s="32">
        <f t="shared" ref="H7:H33" si="1">SUM(F7:G7)</f>
        <v>444.72</v>
      </c>
      <c r="I7" s="33">
        <v>46024</v>
      </c>
      <c r="J7" s="28">
        <v>3.4</v>
      </c>
      <c r="K7" s="28">
        <v>3.8</v>
      </c>
      <c r="L7" s="28" t="s">
        <v>71</v>
      </c>
      <c r="M7" s="34"/>
    </row>
    <row r="8" s="1" customFormat="1" ht="15" spans="1:13">
      <c r="A8" s="27"/>
      <c r="B8" s="28"/>
      <c r="C8" s="29" t="s">
        <v>29</v>
      </c>
      <c r="D8" s="29" t="s">
        <v>30</v>
      </c>
      <c r="E8" s="30"/>
      <c r="F8" s="31">
        <v>436</v>
      </c>
      <c r="G8" s="32">
        <f t="shared" si="0"/>
        <v>8.72</v>
      </c>
      <c r="H8" s="32">
        <f t="shared" si="1"/>
        <v>444.72</v>
      </c>
      <c r="I8" s="33"/>
      <c r="J8" s="28"/>
      <c r="K8" s="28"/>
      <c r="L8" s="28"/>
      <c r="M8" s="34"/>
    </row>
    <row r="9" s="1" customFormat="1" ht="15" spans="1:13">
      <c r="A9" s="27"/>
      <c r="B9" s="28"/>
      <c r="C9" s="29" t="s">
        <v>29</v>
      </c>
      <c r="D9" s="29" t="s">
        <v>14</v>
      </c>
      <c r="E9" s="30"/>
      <c r="F9" s="31">
        <v>759</v>
      </c>
      <c r="G9" s="32">
        <f t="shared" si="0"/>
        <v>15.18</v>
      </c>
      <c r="H9" s="32">
        <f t="shared" si="1"/>
        <v>774.18</v>
      </c>
      <c r="I9" s="33"/>
      <c r="J9" s="28"/>
      <c r="K9" s="28"/>
      <c r="L9" s="28"/>
      <c r="M9" s="34"/>
    </row>
    <row r="10" s="1" customFormat="1" ht="15" spans="1:13">
      <c r="A10" s="27"/>
      <c r="B10" s="28"/>
      <c r="C10" s="29" t="s">
        <v>29</v>
      </c>
      <c r="D10" s="29" t="s">
        <v>14</v>
      </c>
      <c r="E10" s="30"/>
      <c r="F10" s="31">
        <v>759</v>
      </c>
      <c r="G10" s="32">
        <f t="shared" si="0"/>
        <v>15.18</v>
      </c>
      <c r="H10" s="32">
        <f t="shared" si="1"/>
        <v>774.18</v>
      </c>
      <c r="I10" s="33"/>
      <c r="J10" s="28"/>
      <c r="K10" s="28"/>
      <c r="L10" s="28"/>
      <c r="M10" s="34"/>
    </row>
    <row r="11" s="1" customFormat="1" ht="15" spans="1:13">
      <c r="A11" s="27"/>
      <c r="B11" s="28"/>
      <c r="C11" s="29" t="s">
        <v>31</v>
      </c>
      <c r="D11" s="29" t="s">
        <v>32</v>
      </c>
      <c r="E11" s="30"/>
      <c r="F11" s="31">
        <v>1577</v>
      </c>
      <c r="G11" s="32">
        <f t="shared" si="0"/>
        <v>31.54</v>
      </c>
      <c r="H11" s="32">
        <f t="shared" si="1"/>
        <v>1608.54</v>
      </c>
      <c r="I11" s="33"/>
      <c r="J11" s="28"/>
      <c r="K11" s="28"/>
      <c r="L11" s="28"/>
      <c r="M11" s="34"/>
    </row>
    <row r="12" s="1" customFormat="1" ht="15" spans="1:13">
      <c r="A12" s="27"/>
      <c r="B12" s="28"/>
      <c r="C12" s="29" t="s">
        <v>31</v>
      </c>
      <c r="D12" s="29" t="s">
        <v>32</v>
      </c>
      <c r="E12" s="30"/>
      <c r="F12" s="31">
        <v>1577</v>
      </c>
      <c r="G12" s="32">
        <f t="shared" si="0"/>
        <v>31.54</v>
      </c>
      <c r="H12" s="32">
        <f t="shared" si="1"/>
        <v>1608.54</v>
      </c>
      <c r="I12" s="33"/>
      <c r="J12" s="28"/>
      <c r="K12" s="28"/>
      <c r="L12" s="28"/>
      <c r="M12" s="34"/>
    </row>
    <row r="13" s="1" customFormat="1" ht="15" spans="1:13">
      <c r="A13" s="27"/>
      <c r="B13" s="28"/>
      <c r="C13" s="29" t="s">
        <v>31</v>
      </c>
      <c r="D13" s="29" t="s">
        <v>33</v>
      </c>
      <c r="E13" s="30"/>
      <c r="F13" s="31">
        <v>696</v>
      </c>
      <c r="G13" s="32">
        <f t="shared" si="0"/>
        <v>13.92</v>
      </c>
      <c r="H13" s="32">
        <f t="shared" si="1"/>
        <v>709.92</v>
      </c>
      <c r="I13" s="33"/>
      <c r="J13" s="28"/>
      <c r="K13" s="28"/>
      <c r="L13" s="28"/>
      <c r="M13" s="34"/>
    </row>
    <row r="14" s="1" customFormat="1" ht="15" spans="1:13">
      <c r="A14" s="27"/>
      <c r="B14" s="28"/>
      <c r="C14" s="29" t="s">
        <v>31</v>
      </c>
      <c r="D14" s="29" t="s">
        <v>33</v>
      </c>
      <c r="E14" s="30"/>
      <c r="F14" s="31">
        <v>696</v>
      </c>
      <c r="G14" s="32">
        <f t="shared" si="0"/>
        <v>13.92</v>
      </c>
      <c r="H14" s="32">
        <f t="shared" si="1"/>
        <v>709.92</v>
      </c>
      <c r="I14" s="33"/>
      <c r="J14" s="28"/>
      <c r="K14" s="28"/>
      <c r="L14" s="28"/>
      <c r="M14" s="34"/>
    </row>
    <row r="15" s="1" customFormat="1" ht="15" spans="1:13">
      <c r="A15" s="27"/>
      <c r="B15" s="28"/>
      <c r="C15" s="29" t="s">
        <v>31</v>
      </c>
      <c r="D15" s="29" t="s">
        <v>34</v>
      </c>
      <c r="E15" s="30"/>
      <c r="F15" s="31">
        <v>140</v>
      </c>
      <c r="G15" s="32">
        <f t="shared" si="0"/>
        <v>2.8</v>
      </c>
      <c r="H15" s="32">
        <f t="shared" si="1"/>
        <v>142.8</v>
      </c>
      <c r="I15" s="33"/>
      <c r="J15" s="28"/>
      <c r="K15" s="28"/>
      <c r="L15" s="28"/>
      <c r="M15" s="34"/>
    </row>
    <row r="16" s="1" customFormat="1" ht="15" spans="1:13">
      <c r="A16" s="27"/>
      <c r="B16" s="28"/>
      <c r="C16" s="29" t="s">
        <v>31</v>
      </c>
      <c r="D16" s="29" t="s">
        <v>34</v>
      </c>
      <c r="E16" s="30"/>
      <c r="F16" s="31">
        <v>140</v>
      </c>
      <c r="G16" s="32">
        <f t="shared" si="0"/>
        <v>2.8</v>
      </c>
      <c r="H16" s="32">
        <f t="shared" si="1"/>
        <v>142.8</v>
      </c>
      <c r="I16" s="33"/>
      <c r="J16" s="28"/>
      <c r="K16" s="28"/>
      <c r="L16" s="28"/>
      <c r="M16" s="34"/>
    </row>
    <row r="17" s="1" customFormat="1" ht="15" spans="1:13">
      <c r="A17" s="27"/>
      <c r="B17" s="28"/>
      <c r="C17" s="29" t="s">
        <v>35</v>
      </c>
      <c r="D17" s="29" t="s">
        <v>36</v>
      </c>
      <c r="E17" s="30"/>
      <c r="F17" s="31">
        <v>312</v>
      </c>
      <c r="G17" s="32">
        <f t="shared" si="0"/>
        <v>6.24</v>
      </c>
      <c r="H17" s="32">
        <f t="shared" si="1"/>
        <v>318.24</v>
      </c>
      <c r="I17" s="33"/>
      <c r="J17" s="28"/>
      <c r="K17" s="28"/>
      <c r="L17" s="28"/>
      <c r="M17" s="34"/>
    </row>
    <row r="18" s="1" customFormat="1" ht="15" spans="1:13">
      <c r="A18" s="27"/>
      <c r="B18" s="28"/>
      <c r="C18" s="29" t="s">
        <v>35</v>
      </c>
      <c r="D18" s="29" t="s">
        <v>36</v>
      </c>
      <c r="E18" s="30"/>
      <c r="F18" s="31">
        <v>312</v>
      </c>
      <c r="G18" s="32">
        <f t="shared" si="0"/>
        <v>6.24</v>
      </c>
      <c r="H18" s="32">
        <f t="shared" si="1"/>
        <v>318.24</v>
      </c>
      <c r="I18" s="33"/>
      <c r="J18" s="28"/>
      <c r="K18" s="28"/>
      <c r="L18" s="28"/>
      <c r="M18" s="34"/>
    </row>
    <row r="19" s="1" customFormat="1" ht="15" spans="1:13">
      <c r="A19" s="27"/>
      <c r="B19" s="28"/>
      <c r="C19" s="29" t="s">
        <v>35</v>
      </c>
      <c r="D19" s="29" t="s">
        <v>37</v>
      </c>
      <c r="E19" s="30"/>
      <c r="F19" s="31">
        <v>6032</v>
      </c>
      <c r="G19" s="32">
        <f t="shared" si="0"/>
        <v>120.64</v>
      </c>
      <c r="H19" s="32">
        <f t="shared" si="1"/>
        <v>6152.64</v>
      </c>
      <c r="I19" s="33"/>
      <c r="J19" s="28"/>
      <c r="K19" s="28"/>
      <c r="L19" s="28"/>
      <c r="M19" s="34"/>
    </row>
    <row r="20" s="1" customFormat="1" ht="15" spans="1:13">
      <c r="A20" s="27"/>
      <c r="B20" s="28"/>
      <c r="C20" s="29" t="s">
        <v>35</v>
      </c>
      <c r="D20" s="29" t="s">
        <v>37</v>
      </c>
      <c r="E20" s="30"/>
      <c r="F20" s="31">
        <v>6032</v>
      </c>
      <c r="G20" s="32">
        <f t="shared" si="0"/>
        <v>120.64</v>
      </c>
      <c r="H20" s="32">
        <f t="shared" si="1"/>
        <v>6152.64</v>
      </c>
      <c r="I20" s="33"/>
      <c r="J20" s="28"/>
      <c r="K20" s="28"/>
      <c r="L20" s="28"/>
      <c r="M20" s="34"/>
    </row>
    <row r="21" s="1" customFormat="1" ht="15" spans="1:13">
      <c r="A21" s="27"/>
      <c r="B21" s="28"/>
      <c r="C21" s="29" t="s">
        <v>38</v>
      </c>
      <c r="D21" s="29" t="s">
        <v>9</v>
      </c>
      <c r="E21" s="30"/>
      <c r="F21" s="31">
        <v>904</v>
      </c>
      <c r="G21" s="32">
        <f t="shared" si="0"/>
        <v>18.08</v>
      </c>
      <c r="H21" s="32">
        <f t="shared" si="1"/>
        <v>922.08</v>
      </c>
      <c r="I21" s="33"/>
      <c r="J21" s="28"/>
      <c r="K21" s="28"/>
      <c r="L21" s="28"/>
      <c r="M21" s="34"/>
    </row>
    <row r="22" s="1" customFormat="1" ht="15" spans="1:13">
      <c r="A22" s="27"/>
      <c r="B22" s="28"/>
      <c r="C22" s="29" t="s">
        <v>38</v>
      </c>
      <c r="D22" s="29" t="s">
        <v>9</v>
      </c>
      <c r="E22" s="30"/>
      <c r="F22" s="31">
        <v>904</v>
      </c>
      <c r="G22" s="32">
        <f t="shared" si="0"/>
        <v>18.08</v>
      </c>
      <c r="H22" s="32">
        <f t="shared" si="1"/>
        <v>922.08</v>
      </c>
      <c r="I22" s="33"/>
      <c r="J22" s="28"/>
      <c r="K22" s="28"/>
      <c r="L22" s="28"/>
      <c r="M22" s="34"/>
    </row>
    <row r="23" s="1" customFormat="1" ht="15" spans="1:13">
      <c r="A23" s="27"/>
      <c r="B23" s="28"/>
      <c r="C23" s="29" t="s">
        <v>38</v>
      </c>
      <c r="D23" s="29" t="s">
        <v>39</v>
      </c>
      <c r="E23" s="30"/>
      <c r="F23" s="31">
        <v>983</v>
      </c>
      <c r="G23" s="32">
        <f t="shared" si="0"/>
        <v>19.66</v>
      </c>
      <c r="H23" s="32">
        <f t="shared" si="1"/>
        <v>1002.66</v>
      </c>
      <c r="I23" s="33"/>
      <c r="J23" s="28"/>
      <c r="K23" s="28"/>
      <c r="L23" s="28"/>
      <c r="M23" s="34"/>
    </row>
    <row r="24" s="1" customFormat="1" ht="15" spans="1:13">
      <c r="A24" s="27"/>
      <c r="B24" s="28"/>
      <c r="C24" s="29" t="s">
        <v>38</v>
      </c>
      <c r="D24" s="29" t="s">
        <v>39</v>
      </c>
      <c r="E24" s="30"/>
      <c r="F24" s="31">
        <v>983</v>
      </c>
      <c r="G24" s="32">
        <f t="shared" si="0"/>
        <v>19.66</v>
      </c>
      <c r="H24" s="32">
        <f t="shared" si="1"/>
        <v>1002.66</v>
      </c>
      <c r="I24" s="33"/>
      <c r="J24" s="28"/>
      <c r="K24" s="28"/>
      <c r="L24" s="28"/>
      <c r="M24" s="34"/>
    </row>
    <row r="25" s="1" customFormat="1" ht="15" spans="1:13">
      <c r="A25" s="27"/>
      <c r="B25" s="28"/>
      <c r="C25" s="29" t="s">
        <v>38</v>
      </c>
      <c r="D25" s="29" t="s">
        <v>40</v>
      </c>
      <c r="E25" s="30"/>
      <c r="F25" s="31">
        <v>832</v>
      </c>
      <c r="G25" s="32">
        <f t="shared" si="0"/>
        <v>16.64</v>
      </c>
      <c r="H25" s="32">
        <f t="shared" si="1"/>
        <v>848.64</v>
      </c>
      <c r="I25" s="33"/>
      <c r="J25" s="28"/>
      <c r="K25" s="28"/>
      <c r="L25" s="28"/>
      <c r="M25" s="34"/>
    </row>
    <row r="26" s="1" customFormat="1" ht="15" spans="1:13">
      <c r="A26" s="27"/>
      <c r="B26" s="28"/>
      <c r="C26" s="29" t="s">
        <v>38</v>
      </c>
      <c r="D26" s="29" t="s">
        <v>40</v>
      </c>
      <c r="E26" s="30"/>
      <c r="F26" s="31">
        <v>832</v>
      </c>
      <c r="G26" s="32">
        <f t="shared" si="0"/>
        <v>16.64</v>
      </c>
      <c r="H26" s="32">
        <f t="shared" si="1"/>
        <v>848.64</v>
      </c>
      <c r="I26" s="33"/>
      <c r="J26" s="28"/>
      <c r="K26" s="28"/>
      <c r="L26" s="28"/>
      <c r="M26" s="34"/>
    </row>
    <row r="27" s="1" customFormat="1" ht="15" spans="1:13">
      <c r="A27" s="35" t="s">
        <v>70</v>
      </c>
      <c r="B27" s="28"/>
      <c r="C27" s="36"/>
      <c r="D27" s="36"/>
      <c r="E27" s="36"/>
      <c r="F27" s="28">
        <f>SUM(F7:F26)</f>
        <v>25342</v>
      </c>
      <c r="G27" s="32">
        <f t="shared" si="0"/>
        <v>506.84</v>
      </c>
      <c r="H27" s="32">
        <f t="shared" si="1"/>
        <v>25848.84</v>
      </c>
      <c r="I27" s="36"/>
      <c r="J27" s="36"/>
      <c r="K27" s="36"/>
      <c r="L27" s="36"/>
    </row>
  </sheetData>
  <mergeCells count="12">
    <mergeCell ref="A1:M1"/>
    <mergeCell ref="A2:M2"/>
    <mergeCell ref="F3:G3"/>
    <mergeCell ref="F4:G4"/>
    <mergeCell ref="H4:J4"/>
    <mergeCell ref="A5:A6"/>
    <mergeCell ref="A7:A26"/>
    <mergeCell ref="B7:B26"/>
    <mergeCell ref="I7:I26"/>
    <mergeCell ref="J7:J26"/>
    <mergeCell ref="K7:K26"/>
    <mergeCell ref="L7:L26"/>
  </mergeCells>
  <pageMargins left="0.75" right="0.75" top="1" bottom="1" header="0.5" footer="0.5"/>
  <pageSetup paperSize="9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workbookViewId="0">
      <selection activeCell="F3" sqref="F3:G4"/>
    </sheetView>
  </sheetViews>
  <sheetFormatPr defaultColWidth="9" defaultRowHeight="13.5"/>
  <cols>
    <col min="1" max="1" width="16.75" style="1" customWidth="1"/>
    <col min="2" max="16384" width="9" style="1"/>
  </cols>
  <sheetData>
    <row r="1" s="1" customFormat="1" ht="26.25" spans="1:13">
      <c r="A1" s="2" t="s">
        <v>42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6.25" spans="1:13">
      <c r="A2" s="2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15.75" spans="1:13">
      <c r="A3" s="3"/>
      <c r="B3" s="3"/>
      <c r="C3" s="3"/>
      <c r="D3" s="3"/>
      <c r="E3" s="4" t="s">
        <v>44</v>
      </c>
      <c r="F3" s="5">
        <v>46123</v>
      </c>
      <c r="G3" s="5"/>
      <c r="H3" s="6"/>
      <c r="I3" s="7"/>
      <c r="J3" s="7"/>
      <c r="K3" s="7"/>
      <c r="L3" s="7"/>
      <c r="M3" s="3"/>
    </row>
    <row r="4" s="1" customFormat="1" ht="15.75" spans="1:13">
      <c r="A4" s="3"/>
      <c r="B4" s="3"/>
      <c r="C4" s="3"/>
      <c r="D4" s="3"/>
      <c r="E4" s="4" t="s">
        <v>45</v>
      </c>
      <c r="F4" s="8" t="s">
        <v>46</v>
      </c>
      <c r="G4" s="8"/>
      <c r="H4" s="9"/>
      <c r="I4" s="9"/>
      <c r="J4" s="9"/>
      <c r="K4" s="10"/>
      <c r="L4" s="10"/>
      <c r="M4" s="10"/>
    </row>
    <row r="5" s="1" customFormat="1" ht="25.5" spans="1:13">
      <c r="A5" s="11" t="s">
        <v>47</v>
      </c>
      <c r="B5" s="12" t="s">
        <v>48</v>
      </c>
      <c r="C5" s="12" t="s">
        <v>49</v>
      </c>
      <c r="D5" s="12" t="s">
        <v>50</v>
      </c>
      <c r="E5" s="13" t="s">
        <v>51</v>
      </c>
      <c r="F5" s="14" t="s">
        <v>52</v>
      </c>
      <c r="G5" s="14" t="s">
        <v>53</v>
      </c>
      <c r="H5" s="14" t="s">
        <v>54</v>
      </c>
      <c r="I5" s="15" t="s">
        <v>55</v>
      </c>
      <c r="J5" s="16" t="s">
        <v>56</v>
      </c>
      <c r="K5" s="16" t="s">
        <v>57</v>
      </c>
      <c r="L5" s="12" t="s">
        <v>58</v>
      </c>
      <c r="M5" s="17"/>
    </row>
    <row r="6" s="1" customFormat="1" ht="24.75" spans="1:13">
      <c r="A6" s="18"/>
      <c r="B6" s="19" t="s">
        <v>1</v>
      </c>
      <c r="C6" s="20" t="s">
        <v>59</v>
      </c>
      <c r="D6" s="20" t="s">
        <v>60</v>
      </c>
      <c r="E6" s="21" t="s">
        <v>61</v>
      </c>
      <c r="F6" s="22" t="s">
        <v>62</v>
      </c>
      <c r="G6" s="23" t="s">
        <v>63</v>
      </c>
      <c r="H6" s="23" t="s">
        <v>64</v>
      </c>
      <c r="I6" s="24" t="s">
        <v>65</v>
      </c>
      <c r="J6" s="25" t="s">
        <v>66</v>
      </c>
      <c r="K6" s="25" t="s">
        <v>67</v>
      </c>
      <c r="L6" s="26" t="s">
        <v>68</v>
      </c>
      <c r="M6" s="17"/>
    </row>
    <row r="7" s="1" customFormat="1" ht="15" spans="1:13">
      <c r="A7" s="27" t="s">
        <v>6</v>
      </c>
      <c r="B7" s="28" t="s">
        <v>7</v>
      </c>
      <c r="C7" s="29" t="s">
        <v>41</v>
      </c>
      <c r="D7" s="29" t="s">
        <v>32</v>
      </c>
      <c r="E7" s="30"/>
      <c r="F7" s="31">
        <v>73</v>
      </c>
      <c r="G7" s="32">
        <f>F7*0.02</f>
        <v>1.46</v>
      </c>
      <c r="H7" s="32">
        <f>SUM(F7:G7)</f>
        <v>74.46</v>
      </c>
      <c r="I7" s="33">
        <v>46024</v>
      </c>
      <c r="J7" s="28">
        <v>0.6</v>
      </c>
      <c r="K7" s="28">
        <v>1</v>
      </c>
      <c r="L7" s="28" t="s">
        <v>72</v>
      </c>
      <c r="M7" s="34"/>
    </row>
    <row r="8" s="1" customFormat="1" ht="15" spans="1:13">
      <c r="A8" s="27"/>
      <c r="B8" s="28"/>
      <c r="C8" s="29" t="s">
        <v>41</v>
      </c>
      <c r="D8" s="29" t="s">
        <v>32</v>
      </c>
      <c r="E8" s="30"/>
      <c r="F8" s="31">
        <v>73</v>
      </c>
      <c r="G8" s="32">
        <f>F8*0.02</f>
        <v>1.46</v>
      </c>
      <c r="H8" s="32">
        <f>SUM(F8:G8)</f>
        <v>74.46</v>
      </c>
      <c r="I8" s="33"/>
      <c r="J8" s="28"/>
      <c r="K8" s="28"/>
      <c r="L8" s="28"/>
      <c r="M8" s="34"/>
    </row>
    <row r="9" s="1" customFormat="1" ht="15" spans="1:13">
      <c r="A9" s="27"/>
      <c r="B9" s="28"/>
      <c r="C9" s="29" t="s">
        <v>41</v>
      </c>
      <c r="D9" s="29" t="s">
        <v>33</v>
      </c>
      <c r="E9" s="30"/>
      <c r="F9" s="31">
        <v>77</v>
      </c>
      <c r="G9" s="32">
        <f>F9*0.02</f>
        <v>1.54</v>
      </c>
      <c r="H9" s="32">
        <f>SUM(F9:G9)</f>
        <v>78.54</v>
      </c>
      <c r="I9" s="33"/>
      <c r="J9" s="28"/>
      <c r="K9" s="28"/>
      <c r="L9" s="28"/>
      <c r="M9" s="34"/>
    </row>
    <row r="10" s="1" customFormat="1" ht="15" spans="1:13">
      <c r="A10" s="27"/>
      <c r="B10" s="28"/>
      <c r="C10" s="29" t="s">
        <v>41</v>
      </c>
      <c r="D10" s="29" t="s">
        <v>33</v>
      </c>
      <c r="E10" s="30"/>
      <c r="F10" s="31">
        <v>77</v>
      </c>
      <c r="G10" s="32">
        <f>F10*0.02</f>
        <v>1.54</v>
      </c>
      <c r="H10" s="32">
        <f>SUM(F10:G10)</f>
        <v>78.54</v>
      </c>
      <c r="I10" s="33"/>
      <c r="J10" s="28"/>
      <c r="K10" s="28"/>
      <c r="L10" s="28"/>
      <c r="M10" s="34"/>
    </row>
    <row r="11" s="1" customFormat="1" ht="15" spans="1:13">
      <c r="A11" s="35" t="s">
        <v>70</v>
      </c>
      <c r="B11" s="28"/>
      <c r="C11" s="36"/>
      <c r="D11" s="36"/>
      <c r="E11" s="36"/>
      <c r="F11" s="28">
        <f>SUM(F7:F10)</f>
        <v>300</v>
      </c>
      <c r="G11" s="32">
        <f>F11*0.02</f>
        <v>6</v>
      </c>
      <c r="H11" s="32">
        <f>SUM(F11:G11)</f>
        <v>306</v>
      </c>
      <c r="I11" s="36"/>
      <c r="J11" s="36"/>
      <c r="K11" s="36"/>
      <c r="L11" s="36"/>
    </row>
  </sheetData>
  <mergeCells count="12">
    <mergeCell ref="A1:M1"/>
    <mergeCell ref="A2:M2"/>
    <mergeCell ref="F3:G3"/>
    <mergeCell ref="F4:G4"/>
    <mergeCell ref="H4:J4"/>
    <mergeCell ref="A5:A6"/>
    <mergeCell ref="A7:A10"/>
    <mergeCell ref="B7:B10"/>
    <mergeCell ref="I7:I10"/>
    <mergeCell ref="J7:J10"/>
    <mergeCell ref="K7:K10"/>
    <mergeCell ref="L7:L10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</vt:lpstr>
      <vt:lpstr>南平至柔</vt:lpstr>
      <vt:lpstr>徐州振轩</vt:lpstr>
      <vt:lpstr>淮安祥和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WPS_1650850909</cp:lastModifiedBy>
  <dcterms:created xsi:type="dcterms:W3CDTF">2026-04-07T11:53:00Z</dcterms:created>
  <dcterms:modified xsi:type="dcterms:W3CDTF">2026-04-11T10:06:42Z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710ADFA561174A91B10FB79D7EB29CC2_11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