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<sst xmlns="http://schemas.openxmlformats.org/spreadsheetml/2006/main" count="83" uniqueCount="69">
  <si>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</si>
  <si>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</si>
  <si>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</si>
  <si>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</si>
  <si>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SF5125143242811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</si>
  <si>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</si>
  <si>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</si>
  <si>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</si>
  <si>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</si>
  <si>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</si>
  <si>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</si>
  <si>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</si>
  <si>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</si>
  <si>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</si>
  <si>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</si>
  <si>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</si>
  <si>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</si>
  <si>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</si>
  <si>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</si>
  <si>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</si>
  <si>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</si>
  <si>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</si>
  <si>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</si>
  <si>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</si>
  <si>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</si>
  <si>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</si>
  <si>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</si>
  <si>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</si>
  <si>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S26031964 
DJ26030123-T8-S270025</t>
  </si>
  <si>
    <t>TPU洗标</t>
  </si>
  <si>
    <t>T763560</t>
  </si>
  <si>
    <t>1/1</t>
  </si>
  <si>
    <t>10*12*12</t>
  </si>
  <si>
    <t>T763561</t>
  </si>
  <si>
    <t>T763562</t>
  </si>
  <si>
    <t>T763564</t>
  </si>
  <si>
    <t>T763605</t>
  </si>
  <si>
    <t>T763565</t>
  </si>
  <si>
    <t>T763566</t>
  </si>
  <si>
    <t>T763567</t>
  </si>
  <si>
    <t>T763568</t>
  </si>
  <si>
    <t>T763569</t>
  </si>
  <si>
    <t>T763570</t>
  </si>
  <si>
    <t>T763571</t>
  </si>
  <si>
    <t>通用页</t>
  </si>
  <si>
    <t>S26031964 
DJ26030131-T8-S270026</t>
  </si>
  <si>
    <t>T763574</t>
  </si>
  <si>
    <t>T763575</t>
  </si>
  <si>
    <t>T763576</t>
  </si>
  <si>
    <t>T763577</t>
  </si>
  <si>
    <t>T763578</t>
  </si>
  <si>
    <t>T763579</t>
  </si>
  <si>
    <t>T763580</t>
  </si>
  <si>
    <t>T763582</t>
  </si>
  <si>
    <t>T763583</t>
  </si>
  <si>
    <t>T763584</t>
  </si>
  <si>
    <t>T763585</t>
  </si>
  <si>
    <t>T763586</t>
  </si>
  <si>
    <t>T763587</t>
  </si>
  <si>
    <t>T763588</t>
  </si>
  <si>
    <t>T763594</t>
  </si>
  <si>
    <t>T763595</t>
  </si>
  <si>
    <t>T763596</t>
  </si>
  <si>
    <t>T763671</t>
  </si>
  <si>
    <t>T763597</t>
  </si>
  <si>
    <t>T763598</t>
  </si>
  <si>
    <t>T763603</t>
  </si>
  <si>
    <t>T763604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</si>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</sst>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b/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77" fontId="19" fillId="0" borderId="1" xfId="49" applyNumberFormat="1" applyFont="1" applyFill="1" applyBorder="1" applyAlignment="1">
      <alignment horizontal="center" vertical="center" wrapText="1"/>
    </xf>
    <xf numFmtId="58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58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457200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115570</xdr:rowOff>
    </xdr:from>
    <xdr:to>
      <xdr:col>1</xdr:col>
      <xdr:colOff>457200</xdr:colOff>
      <xdr:row>1</xdr:row>
      <xdr:rowOff>295275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1</xdr:row>
      <xdr:rowOff>9525</xdr:rowOff>
    </xdr:from>
    <xdr:to>
      <xdr:col>12</xdr:col>
      <xdr:colOff>257175</xdr:colOff>
      <xdr:row>3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342900"/>
          <a:ext cx="310515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F4" sqref="F4:G4"/>
    </sheetView>
  </sheetViews>
  <sheetFormatPr defaultColWidth="9" defaultRowHeight="13.5"/>
  <cols>
    <col min="1" max="1" width="17.875" style="3" customWidth="1"/>
    <col min="2" max="2" width="8.75" style="3" customWidth="1"/>
    <col min="3" max="3" width="12.375" style="3" customWidth="1"/>
    <col min="4" max="4" width="6.875" style="3" customWidth="1"/>
    <col min="5" max="5" width="7.5" style="3" customWidth="1"/>
    <col min="6" max="6" width="8.375" style="3" customWidth="1"/>
    <col min="7" max="8" width="9" style="3"/>
    <col min="9" max="16384" width="9" style="2"/>
  </cols>
  <sheetData>
    <row r="1" s="2" customFormat="1" ht="26.25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6.25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15.75" spans="1:13">
      <c r="A3" s="6"/>
      <c r="B3" s="6"/>
      <c r="C3" s="6"/>
      <c r="D3" s="6"/>
      <c r="E3" s="7" t="s">
        <v>2</v>
      </c>
      <c r="F3" s="8">
        <v>46123</v>
      </c>
      <c r="G3" s="8"/>
      <c r="H3" s="9"/>
      <c r="I3" s="10"/>
      <c r="J3" s="10"/>
      <c r="K3" s="10"/>
      <c r="L3" s="10"/>
      <c r="M3" s="11"/>
    </row>
    <row r="4" s="2" customFormat="1" ht="15.75" spans="1:13">
      <c r="A4" s="6"/>
      <c r="B4" s="6"/>
      <c r="C4" s="6"/>
      <c r="D4" s="6"/>
      <c r="E4" s="12" t="s">
        <v>3</v>
      </c>
      <c r="F4" s="13" t="s">
        <v>4</v>
      </c>
      <c r="G4" s="13"/>
      <c r="H4" s="14"/>
      <c r="I4" s="15"/>
      <c r="J4" s="15"/>
      <c r="K4" s="16"/>
      <c r="L4" s="16"/>
      <c r="M4" s="16"/>
    </row>
    <row r="5" s="2" customFormat="1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s="2" customFormat="1" ht="24.75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s="2" customFormat="1" ht="15" spans="1:13">
      <c r="A7" s="33" t="s">
        <v>28</v>
      </c>
      <c r="B7" s="34" t="s">
        <v>29</v>
      </c>
      <c r="C7" s="35" t="s">
        <v>30</v>
      </c>
      <c r="D7" s="36"/>
      <c r="E7" s="37"/>
      <c r="F7" s="35">
        <v>240</v>
      </c>
      <c r="G7" s="38">
        <f>F7*0.02</f>
        <v>4.8</v>
      </c>
      <c r="H7" s="38">
        <f>F7+G7</f>
        <v>244.8</v>
      </c>
      <c r="I7" s="39" t="s">
        <v>31</v>
      </c>
      <c r="J7" s="40">
        <v>1.2</v>
      </c>
      <c r="K7" s="40">
        <v>1.6</v>
      </c>
      <c r="L7" s="40" t="s">
        <v>32</v>
      </c>
    </row>
    <row r="8" s="2" customFormat="1" ht="15" spans="1:13">
      <c r="A8" s="41"/>
      <c r="B8" s="41"/>
      <c r="C8" s="35" t="s">
        <v>33</v>
      </c>
      <c r="D8" s="36"/>
      <c r="E8" s="37"/>
      <c r="F8" s="35">
        <v>220</v>
      </c>
      <c r="G8" s="38">
        <f t="shared" ref="G8:G20" si="0">F8*0.02</f>
        <v>4.4</v>
      </c>
      <c r="H8" s="38">
        <f t="shared" ref="H8:H20" si="1">F8+G8</f>
        <v>224.4</v>
      </c>
      <c r="I8" s="42"/>
      <c r="J8" s="43"/>
      <c r="K8" s="43"/>
      <c r="L8" s="43"/>
    </row>
    <row r="9" s="2" customFormat="1" ht="15" spans="1:13">
      <c r="A9" s="41"/>
      <c r="B9" s="41"/>
      <c r="C9" s="35" t="s">
        <v>34</v>
      </c>
      <c r="D9" s="36"/>
      <c r="E9" s="37"/>
      <c r="F9" s="35">
        <v>190</v>
      </c>
      <c r="G9" s="38">
        <f t="shared" si="0"/>
        <v>3.8</v>
      </c>
      <c r="H9" s="38">
        <f t="shared" si="1"/>
        <v>193.8</v>
      </c>
      <c r="I9" s="42"/>
      <c r="J9" s="43"/>
      <c r="K9" s="43"/>
      <c r="L9" s="43"/>
    </row>
    <row r="10" s="2" customFormat="1" ht="15" spans="1:13">
      <c r="A10" s="41"/>
      <c r="B10" s="41"/>
      <c r="C10" s="35" t="s">
        <v>35</v>
      </c>
      <c r="D10" s="36"/>
      <c r="E10" s="37"/>
      <c r="F10" s="35">
        <v>230</v>
      </c>
      <c r="G10" s="38">
        <f t="shared" si="0"/>
        <v>4.6</v>
      </c>
      <c r="H10" s="38">
        <f t="shared" si="1"/>
        <v>234.6</v>
      </c>
      <c r="I10" s="42"/>
      <c r="J10" s="43"/>
      <c r="K10" s="43"/>
      <c r="L10" s="43"/>
    </row>
    <row r="11" s="2" customFormat="1" ht="15" spans="1:13">
      <c r="A11" s="41"/>
      <c r="B11" s="41"/>
      <c r="C11" s="35" t="s">
        <v>36</v>
      </c>
      <c r="D11" s="36"/>
      <c r="E11" s="37"/>
      <c r="F11" s="35">
        <v>190</v>
      </c>
      <c r="G11" s="38">
        <f t="shared" si="0"/>
        <v>3.8</v>
      </c>
      <c r="H11" s="38">
        <f t="shared" si="1"/>
        <v>193.8</v>
      </c>
      <c r="I11" s="42"/>
      <c r="J11" s="43"/>
      <c r="K11" s="43"/>
      <c r="L11" s="43"/>
    </row>
    <row r="12" s="2" customFormat="1" ht="15" spans="1:13">
      <c r="A12" s="41"/>
      <c r="B12" s="41"/>
      <c r="C12" s="35" t="s">
        <v>37</v>
      </c>
      <c r="D12" s="36"/>
      <c r="E12" s="37"/>
      <c r="F12" s="35">
        <v>340</v>
      </c>
      <c r="G12" s="38">
        <f t="shared" si="0"/>
        <v>6.8</v>
      </c>
      <c r="H12" s="38">
        <f t="shared" si="1"/>
        <v>346.8</v>
      </c>
      <c r="I12" s="42"/>
      <c r="J12" s="43"/>
      <c r="K12" s="43"/>
      <c r="L12" s="43"/>
    </row>
    <row r="13" s="2" customFormat="1" ht="15" spans="1:13">
      <c r="A13" s="41"/>
      <c r="B13" s="41"/>
      <c r="C13" s="35" t="s">
        <v>38</v>
      </c>
      <c r="D13" s="36"/>
      <c r="E13" s="37"/>
      <c r="F13" s="35">
        <v>340</v>
      </c>
      <c r="G13" s="38">
        <f t="shared" si="0"/>
        <v>6.8</v>
      </c>
      <c r="H13" s="38">
        <f t="shared" si="1"/>
        <v>346.8</v>
      </c>
      <c r="I13" s="42"/>
      <c r="J13" s="43"/>
      <c r="K13" s="43"/>
      <c r="L13" s="43"/>
    </row>
    <row r="14" s="2" customFormat="1" ht="15" spans="1:13">
      <c r="A14" s="41"/>
      <c r="B14" s="41"/>
      <c r="C14" s="35" t="s">
        <v>39</v>
      </c>
      <c r="D14" s="36"/>
      <c r="E14" s="37"/>
      <c r="F14" s="35">
        <v>190</v>
      </c>
      <c r="G14" s="38">
        <f t="shared" si="0"/>
        <v>3.8</v>
      </c>
      <c r="H14" s="38">
        <f t="shared" si="1"/>
        <v>193.8</v>
      </c>
      <c r="I14" s="42"/>
      <c r="J14" s="43"/>
      <c r="K14" s="43"/>
      <c r="L14" s="43"/>
    </row>
    <row r="15" s="2" customFormat="1" ht="15" spans="1:13">
      <c r="A15" s="41"/>
      <c r="B15" s="41"/>
      <c r="C15" s="35" t="s">
        <v>40</v>
      </c>
      <c r="D15" s="36"/>
      <c r="E15" s="37"/>
      <c r="F15" s="35">
        <v>190</v>
      </c>
      <c r="G15" s="38">
        <f t="shared" si="0"/>
        <v>3.8</v>
      </c>
      <c r="H15" s="38">
        <f t="shared" si="1"/>
        <v>193.8</v>
      </c>
      <c r="I15" s="42"/>
      <c r="J15" s="43"/>
      <c r="K15" s="43"/>
      <c r="L15" s="43"/>
    </row>
    <row r="16" s="2" customFormat="1" ht="15" spans="1:13">
      <c r="A16" s="41"/>
      <c r="B16" s="41"/>
      <c r="C16" s="35" t="s">
        <v>41</v>
      </c>
      <c r="D16" s="36"/>
      <c r="E16" s="37"/>
      <c r="F16" s="35">
        <v>220</v>
      </c>
      <c r="G16" s="38">
        <f t="shared" si="0"/>
        <v>4.4</v>
      </c>
      <c r="H16" s="38">
        <f t="shared" si="1"/>
        <v>224.4</v>
      </c>
      <c r="I16" s="42"/>
      <c r="J16" s="43"/>
      <c r="K16" s="43"/>
      <c r="L16" s="43"/>
    </row>
    <row r="17" s="2" customFormat="1" ht="15" spans="1:12">
      <c r="A17" s="41"/>
      <c r="B17" s="41"/>
      <c r="C17" s="35" t="s">
        <v>42</v>
      </c>
      <c r="D17" s="36"/>
      <c r="E17" s="37"/>
      <c r="F17" s="35">
        <v>190</v>
      </c>
      <c r="G17" s="38">
        <f t="shared" si="0"/>
        <v>3.8</v>
      </c>
      <c r="H17" s="38">
        <f t="shared" si="1"/>
        <v>193.8</v>
      </c>
      <c r="I17" s="42"/>
      <c r="J17" s="43"/>
      <c r="K17" s="43"/>
      <c r="L17" s="43"/>
    </row>
    <row r="18" s="2" customFormat="1" ht="15" spans="1:12">
      <c r="A18" s="41"/>
      <c r="B18" s="41"/>
      <c r="C18" s="35" t="s">
        <v>43</v>
      </c>
      <c r="D18" s="36"/>
      <c r="E18" s="37"/>
      <c r="F18" s="35">
        <v>190</v>
      </c>
      <c r="G18" s="38">
        <f t="shared" si="0"/>
        <v>3.8</v>
      </c>
      <c r="H18" s="38">
        <f t="shared" si="1"/>
        <v>193.8</v>
      </c>
      <c r="I18" s="42"/>
      <c r="J18" s="43"/>
      <c r="K18" s="43"/>
      <c r="L18" s="43"/>
    </row>
    <row r="19" s="2" customFormat="1" ht="15" spans="1:12">
      <c r="A19" s="41"/>
      <c r="B19" s="41"/>
      <c r="C19" s="44" t="s">
        <v>44</v>
      </c>
      <c r="D19" s="36"/>
      <c r="E19" s="37"/>
      <c r="F19" s="35">
        <f>SUM(F7:F18)</f>
        <v>2730</v>
      </c>
      <c r="G19" s="38">
        <f t="shared" si="0"/>
        <v>54.6</v>
      </c>
      <c r="H19" s="38">
        <f t="shared" si="1"/>
        <v>2784.6</v>
      </c>
      <c r="I19" s="42"/>
      <c r="J19" s="43"/>
      <c r="K19" s="43"/>
      <c r="L19" s="43"/>
    </row>
    <row r="20" s="2" customFormat="1" ht="15" spans="1:12">
      <c r="A20" s="33" t="s">
        <v>45</v>
      </c>
      <c r="B20" s="34" t="s">
        <v>29</v>
      </c>
      <c r="C20" s="35" t="s">
        <v>46</v>
      </c>
      <c r="D20" s="36"/>
      <c r="E20" s="37"/>
      <c r="F20" s="35">
        <v>660</v>
      </c>
      <c r="G20" s="38">
        <f t="shared" si="0"/>
        <v>13.2</v>
      </c>
      <c r="H20" s="38">
        <f t="shared" si="1"/>
        <v>673.2</v>
      </c>
      <c r="I20" s="42"/>
      <c r="J20" s="43"/>
      <c r="K20" s="43"/>
      <c r="L20" s="43"/>
    </row>
    <row r="21" ht="15" spans="1:12">
      <c r="A21" s="41"/>
      <c r="B21" s="41"/>
      <c r="C21" s="35" t="s">
        <v>47</v>
      </c>
      <c r="D21" s="36"/>
      <c r="E21" s="37"/>
      <c r="F21" s="35">
        <v>655</v>
      </c>
      <c r="G21" s="38">
        <f t="shared" ref="G21:G43" si="2">F21*0.02</f>
        <v>13.1</v>
      </c>
      <c r="H21" s="38">
        <f t="shared" ref="H21:H43" si="3">F21+G21</f>
        <v>668.1</v>
      </c>
      <c r="I21" s="42"/>
      <c r="J21" s="43"/>
      <c r="K21" s="43"/>
      <c r="L21" s="43"/>
    </row>
    <row r="22" ht="15" spans="1:12">
      <c r="A22" s="41"/>
      <c r="B22" s="41"/>
      <c r="C22" s="35" t="s">
        <v>48</v>
      </c>
      <c r="D22" s="36"/>
      <c r="E22" s="37"/>
      <c r="F22" s="35">
        <v>510</v>
      </c>
      <c r="G22" s="38">
        <f t="shared" si="2"/>
        <v>10.2</v>
      </c>
      <c r="H22" s="38">
        <f t="shared" si="3"/>
        <v>520.2</v>
      </c>
      <c r="I22" s="42"/>
      <c r="J22" s="43"/>
      <c r="K22" s="43"/>
      <c r="L22" s="43"/>
    </row>
    <row r="23" ht="15" spans="1:12">
      <c r="A23" s="41"/>
      <c r="B23" s="41"/>
      <c r="C23" s="35" t="s">
        <v>49</v>
      </c>
      <c r="D23" s="36"/>
      <c r="E23" s="37"/>
      <c r="F23" s="35">
        <v>510</v>
      </c>
      <c r="G23" s="38">
        <f t="shared" si="2"/>
        <v>10.2</v>
      </c>
      <c r="H23" s="38">
        <f t="shared" si="3"/>
        <v>520.2</v>
      </c>
      <c r="I23" s="42"/>
      <c r="J23" s="43"/>
      <c r="K23" s="43"/>
      <c r="L23" s="43"/>
    </row>
    <row r="24" ht="15" spans="1:12">
      <c r="A24" s="41"/>
      <c r="B24" s="41"/>
      <c r="C24" s="35" t="s">
        <v>50</v>
      </c>
      <c r="D24" s="36"/>
      <c r="E24" s="37"/>
      <c r="F24" s="35">
        <v>570</v>
      </c>
      <c r="G24" s="38">
        <f t="shared" si="2"/>
        <v>11.4</v>
      </c>
      <c r="H24" s="38">
        <f t="shared" si="3"/>
        <v>581.4</v>
      </c>
      <c r="I24" s="42"/>
      <c r="J24" s="43"/>
      <c r="K24" s="43"/>
      <c r="L24" s="43"/>
    </row>
    <row r="25" ht="15" spans="1:12">
      <c r="A25" s="41"/>
      <c r="B25" s="41"/>
      <c r="C25" s="35" t="s">
        <v>51</v>
      </c>
      <c r="D25" s="36"/>
      <c r="E25" s="37"/>
      <c r="F25" s="35">
        <v>190</v>
      </c>
      <c r="G25" s="38">
        <f t="shared" si="2"/>
        <v>3.8</v>
      </c>
      <c r="H25" s="38">
        <f t="shared" si="3"/>
        <v>193.8</v>
      </c>
      <c r="I25" s="42"/>
      <c r="J25" s="43"/>
      <c r="K25" s="43"/>
      <c r="L25" s="43"/>
    </row>
    <row r="26" ht="15" spans="1:12">
      <c r="A26" s="41"/>
      <c r="B26" s="41"/>
      <c r="C26" s="35" t="s">
        <v>52</v>
      </c>
      <c r="D26" s="36"/>
      <c r="E26" s="37"/>
      <c r="F26" s="35">
        <v>190</v>
      </c>
      <c r="G26" s="38">
        <f t="shared" si="2"/>
        <v>3.8</v>
      </c>
      <c r="H26" s="38">
        <f t="shared" si="3"/>
        <v>193.8</v>
      </c>
      <c r="I26" s="42"/>
      <c r="J26" s="43"/>
      <c r="K26" s="43"/>
      <c r="L26" s="43"/>
    </row>
    <row r="27" ht="15" spans="1:12">
      <c r="A27" s="41"/>
      <c r="B27" s="41"/>
      <c r="C27" s="35" t="s">
        <v>53</v>
      </c>
      <c r="D27" s="36"/>
      <c r="E27" s="37"/>
      <c r="F27" s="35">
        <v>700</v>
      </c>
      <c r="G27" s="38">
        <f t="shared" si="2"/>
        <v>14</v>
      </c>
      <c r="H27" s="38">
        <f t="shared" si="3"/>
        <v>714</v>
      </c>
      <c r="I27" s="42"/>
      <c r="J27" s="43"/>
      <c r="K27" s="43"/>
      <c r="L27" s="43"/>
    </row>
    <row r="28" ht="15" spans="1:12">
      <c r="A28" s="41"/>
      <c r="B28" s="41"/>
      <c r="C28" s="35" t="s">
        <v>54</v>
      </c>
      <c r="D28" s="36"/>
      <c r="E28" s="37"/>
      <c r="F28" s="35">
        <v>700</v>
      </c>
      <c r="G28" s="38">
        <f t="shared" si="2"/>
        <v>14</v>
      </c>
      <c r="H28" s="38">
        <f t="shared" si="3"/>
        <v>714</v>
      </c>
      <c r="I28" s="42"/>
      <c r="J28" s="43"/>
      <c r="K28" s="43"/>
      <c r="L28" s="43"/>
    </row>
    <row r="29" ht="15" spans="1:12">
      <c r="A29" s="41"/>
      <c r="B29" s="41"/>
      <c r="C29" s="35" t="s">
        <v>55</v>
      </c>
      <c r="D29" s="36"/>
      <c r="E29" s="37"/>
      <c r="F29" s="35">
        <v>190</v>
      </c>
      <c r="G29" s="38">
        <f t="shared" si="2"/>
        <v>3.8</v>
      </c>
      <c r="H29" s="38">
        <f t="shared" si="3"/>
        <v>193.8</v>
      </c>
      <c r="I29" s="42"/>
      <c r="J29" s="43"/>
      <c r="K29" s="43"/>
      <c r="L29" s="43"/>
    </row>
    <row r="30" ht="15" spans="1:12">
      <c r="A30" s="41"/>
      <c r="B30" s="41"/>
      <c r="C30" s="35" t="s">
        <v>56</v>
      </c>
      <c r="D30" s="36"/>
      <c r="E30" s="37"/>
      <c r="F30" s="35">
        <v>190</v>
      </c>
      <c r="G30" s="38">
        <f t="shared" si="2"/>
        <v>3.8</v>
      </c>
      <c r="H30" s="38">
        <f t="shared" si="3"/>
        <v>193.8</v>
      </c>
      <c r="I30" s="42"/>
      <c r="J30" s="43"/>
      <c r="K30" s="43"/>
      <c r="L30" s="43"/>
    </row>
    <row r="31" ht="15" spans="1:12">
      <c r="A31" s="41"/>
      <c r="B31" s="41"/>
      <c r="C31" s="35" t="s">
        <v>57</v>
      </c>
      <c r="D31" s="36"/>
      <c r="E31" s="37"/>
      <c r="F31" s="35">
        <v>550</v>
      </c>
      <c r="G31" s="38">
        <f t="shared" si="2"/>
        <v>11</v>
      </c>
      <c r="H31" s="38">
        <f t="shared" si="3"/>
        <v>561</v>
      </c>
      <c r="I31" s="42"/>
      <c r="J31" s="43"/>
      <c r="K31" s="43"/>
      <c r="L31" s="43"/>
    </row>
    <row r="32" ht="15" spans="1:12">
      <c r="A32" s="41"/>
      <c r="B32" s="41"/>
      <c r="C32" s="35" t="s">
        <v>58</v>
      </c>
      <c r="D32" s="36"/>
      <c r="E32" s="37"/>
      <c r="F32" s="35">
        <v>190</v>
      </c>
      <c r="G32" s="38">
        <f t="shared" si="2"/>
        <v>3.8</v>
      </c>
      <c r="H32" s="38">
        <f t="shared" si="3"/>
        <v>193.8</v>
      </c>
      <c r="I32" s="42"/>
      <c r="J32" s="43"/>
      <c r="K32" s="43"/>
      <c r="L32" s="43"/>
    </row>
    <row r="33" ht="15" spans="1:12">
      <c r="A33" s="41"/>
      <c r="B33" s="41"/>
      <c r="C33" s="35" t="s">
        <v>59</v>
      </c>
      <c r="D33" s="36"/>
      <c r="E33" s="37"/>
      <c r="F33" s="35">
        <v>190</v>
      </c>
      <c r="G33" s="38">
        <f t="shared" si="2"/>
        <v>3.8</v>
      </c>
      <c r="H33" s="38">
        <f t="shared" si="3"/>
        <v>193.8</v>
      </c>
      <c r="I33" s="42"/>
      <c r="J33" s="43"/>
      <c r="K33" s="43"/>
      <c r="L33" s="43"/>
    </row>
    <row r="34" ht="15" spans="1:12">
      <c r="A34" s="41"/>
      <c r="B34" s="41"/>
      <c r="C34" s="35" t="s">
        <v>60</v>
      </c>
      <c r="D34" s="36"/>
      <c r="E34" s="37"/>
      <c r="F34" s="35">
        <v>650</v>
      </c>
      <c r="G34" s="38">
        <f t="shared" si="2"/>
        <v>13</v>
      </c>
      <c r="H34" s="38">
        <f t="shared" si="3"/>
        <v>663</v>
      </c>
      <c r="I34" s="42"/>
      <c r="J34" s="43"/>
      <c r="K34" s="43"/>
      <c r="L34" s="43"/>
    </row>
    <row r="35" ht="15" spans="1:12">
      <c r="A35" s="41"/>
      <c r="B35" s="41"/>
      <c r="C35" s="35" t="s">
        <v>61</v>
      </c>
      <c r="D35" s="36"/>
      <c r="E35" s="37"/>
      <c r="F35" s="35">
        <v>190</v>
      </c>
      <c r="G35" s="38">
        <f t="shared" si="2"/>
        <v>3.8</v>
      </c>
      <c r="H35" s="38">
        <f t="shared" si="3"/>
        <v>193.8</v>
      </c>
      <c r="I35" s="42"/>
      <c r="J35" s="43"/>
      <c r="K35" s="43"/>
      <c r="L35" s="43"/>
    </row>
    <row r="36" ht="15" spans="1:12">
      <c r="A36" s="41"/>
      <c r="B36" s="41"/>
      <c r="C36" s="35" t="s">
        <v>62</v>
      </c>
      <c r="D36" s="36"/>
      <c r="E36" s="37"/>
      <c r="F36" s="35">
        <v>540</v>
      </c>
      <c r="G36" s="38">
        <f t="shared" si="2"/>
        <v>10.8</v>
      </c>
      <c r="H36" s="38">
        <f t="shared" si="3"/>
        <v>550.8</v>
      </c>
      <c r="I36" s="42"/>
      <c r="J36" s="43"/>
      <c r="K36" s="43"/>
      <c r="L36" s="43"/>
    </row>
    <row r="37" ht="15" spans="1:12">
      <c r="A37" s="41"/>
      <c r="B37" s="41"/>
      <c r="C37" s="35" t="s">
        <v>63</v>
      </c>
      <c r="D37" s="36"/>
      <c r="E37" s="37"/>
      <c r="F37" s="35">
        <v>190</v>
      </c>
      <c r="G37" s="38">
        <f t="shared" si="2"/>
        <v>3.8</v>
      </c>
      <c r="H37" s="38">
        <f t="shared" si="3"/>
        <v>193.8</v>
      </c>
      <c r="I37" s="42"/>
      <c r="J37" s="43"/>
      <c r="K37" s="43"/>
      <c r="L37" s="43"/>
    </row>
    <row r="38" ht="15" spans="1:12">
      <c r="A38" s="41"/>
      <c r="B38" s="41"/>
      <c r="C38" s="35" t="s">
        <v>64</v>
      </c>
      <c r="D38" s="36"/>
      <c r="E38" s="37"/>
      <c r="F38" s="35">
        <v>340</v>
      </c>
      <c r="G38" s="38">
        <f t="shared" si="2"/>
        <v>6.8</v>
      </c>
      <c r="H38" s="38">
        <f t="shared" si="3"/>
        <v>346.8</v>
      </c>
      <c r="I38" s="42"/>
      <c r="J38" s="43"/>
      <c r="K38" s="43"/>
      <c r="L38" s="43"/>
    </row>
    <row r="39" ht="15" spans="1:12">
      <c r="A39" s="41"/>
      <c r="B39" s="41"/>
      <c r="C39" s="35" t="s">
        <v>65</v>
      </c>
      <c r="D39" s="36"/>
      <c r="E39" s="37"/>
      <c r="F39" s="35">
        <v>340</v>
      </c>
      <c r="G39" s="38">
        <f t="shared" si="2"/>
        <v>6.8</v>
      </c>
      <c r="H39" s="38">
        <f t="shared" si="3"/>
        <v>346.8</v>
      </c>
      <c r="I39" s="42"/>
      <c r="J39" s="43"/>
      <c r="K39" s="43"/>
      <c r="L39" s="43"/>
    </row>
    <row r="40" ht="15" spans="1:12">
      <c r="A40" s="41"/>
      <c r="B40" s="41"/>
      <c r="C40" s="35" t="s">
        <v>66</v>
      </c>
      <c r="D40" s="36"/>
      <c r="E40" s="37"/>
      <c r="F40" s="35">
        <v>190</v>
      </c>
      <c r="G40" s="38">
        <f t="shared" si="2"/>
        <v>3.8</v>
      </c>
      <c r="H40" s="38">
        <f t="shared" si="3"/>
        <v>193.8</v>
      </c>
      <c r="I40" s="42"/>
      <c r="J40" s="43"/>
      <c r="K40" s="43"/>
      <c r="L40" s="43"/>
    </row>
    <row r="41" ht="15" spans="1:12">
      <c r="A41" s="41"/>
      <c r="B41" s="41"/>
      <c r="C41" s="35" t="s">
        <v>67</v>
      </c>
      <c r="D41" s="36"/>
      <c r="E41" s="37"/>
      <c r="F41" s="35">
        <v>190</v>
      </c>
      <c r="G41" s="38">
        <f t="shared" si="2"/>
        <v>3.8</v>
      </c>
      <c r="H41" s="38">
        <f t="shared" si="3"/>
        <v>193.8</v>
      </c>
      <c r="I41" s="42"/>
      <c r="J41" s="43"/>
      <c r="K41" s="43"/>
      <c r="L41" s="43"/>
    </row>
    <row r="42" ht="15" spans="1:12">
      <c r="A42" s="41"/>
      <c r="B42" s="41"/>
      <c r="C42" s="44" t="s">
        <v>44</v>
      </c>
      <c r="D42" s="36"/>
      <c r="E42" s="37"/>
      <c r="F42" s="45">
        <f>SUM(F20:F41)</f>
        <v>8625</v>
      </c>
      <c r="G42" s="38">
        <f t="shared" si="2"/>
        <v>172.5</v>
      </c>
      <c r="H42" s="38">
        <f t="shared" si="3"/>
        <v>8797.5</v>
      </c>
      <c r="I42" s="42"/>
      <c r="J42" s="43"/>
      <c r="K42" s="43"/>
      <c r="L42" s="43"/>
    </row>
    <row r="43" ht="15" spans="1:12">
      <c r="A43" s="44" t="s">
        <v>68</v>
      </c>
      <c r="B43" s="35"/>
      <c r="C43" s="46"/>
      <c r="D43" s="35"/>
      <c r="E43" s="35"/>
      <c r="F43" s="35">
        <f>SUM(F20:F42)</f>
        <v>17250</v>
      </c>
      <c r="G43" s="38">
        <f t="shared" si="2"/>
        <v>345</v>
      </c>
      <c r="H43" s="38">
        <f t="shared" si="3"/>
        <v>17595</v>
      </c>
      <c r="I43" s="47"/>
      <c r="J43" s="47"/>
      <c r="K43" s="47"/>
      <c r="L43" s="47"/>
    </row>
  </sheetData>
  <mergeCells count="14">
    <mergeCell ref="A1:M1"/>
    <mergeCell ref="A2:M2"/>
    <mergeCell ref="F3:G3"/>
    <mergeCell ref="F4:G4"/>
    <mergeCell ref="H4:J4"/>
    <mergeCell ref="A5:A6"/>
    <mergeCell ref="A7:A19"/>
    <mergeCell ref="A20:A42"/>
    <mergeCell ref="B7:B19"/>
    <mergeCell ref="B20:B42"/>
    <mergeCell ref="I7:I42"/>
    <mergeCell ref="J7:J42"/>
    <mergeCell ref="K7:K42"/>
    <mergeCell ref="L7:L42"/>
  </mergeCells>
  <pageMargins left="0.75" right="0.75" top="1" bottom="1" header="0.5" footer="0.5"/>
  <pageSetup paperSize="274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0:I21"/>
  <sheetViews>
    <sheetView workbookViewId="0">
      <selection activeCell="H10" sqref="H10:H21"/>
    </sheetView>
  </sheetViews>
  <sheetFormatPr defaultColWidth="9" defaultRowHeight="13.5"/>
  <sheetData>
    <row r="10" ht="15" spans="7:9">
      <c r="G10" s="1" t="s">
        <v>30</v>
      </c>
      <c r="H10" s="1">
        <v>240</v>
      </c>
      <c r="I10">
        <v>1</v>
      </c>
    </row>
    <row r="11" ht="15" spans="7:9">
      <c r="G11" s="1" t="s">
        <v>33</v>
      </c>
      <c r="H11" s="1">
        <v>220</v>
      </c>
      <c r="I11">
        <v>2</v>
      </c>
    </row>
    <row r="12" ht="15" spans="7:9">
      <c r="G12" s="1" t="s">
        <v>34</v>
      </c>
      <c r="H12" s="1">
        <v>190</v>
      </c>
      <c r="I12">
        <v>3</v>
      </c>
    </row>
    <row r="13" ht="15" spans="7:9">
      <c r="G13" s="1" t="s">
        <v>35</v>
      </c>
      <c r="H13" s="1">
        <v>230</v>
      </c>
      <c r="I13">
        <v>4</v>
      </c>
    </row>
    <row r="14" ht="15" spans="7:9">
      <c r="G14" s="1" t="s">
        <v>36</v>
      </c>
      <c r="H14" s="1">
        <v>190</v>
      </c>
      <c r="I14">
        <v>5</v>
      </c>
    </row>
    <row r="15" ht="15" spans="7:9">
      <c r="G15" s="1" t="s">
        <v>37</v>
      </c>
      <c r="H15" s="1">
        <v>340</v>
      </c>
      <c r="I15">
        <v>6</v>
      </c>
    </row>
    <row r="16" ht="15" spans="7:9">
      <c r="G16" s="1" t="s">
        <v>38</v>
      </c>
      <c r="H16" s="1">
        <v>340</v>
      </c>
      <c r="I16">
        <v>7</v>
      </c>
    </row>
    <row r="17" ht="15" spans="7:9">
      <c r="G17" s="1" t="s">
        <v>39</v>
      </c>
      <c r="H17" s="1">
        <v>190</v>
      </c>
      <c r="I17">
        <v>8</v>
      </c>
    </row>
    <row r="18" ht="15" spans="7:9">
      <c r="G18" s="1" t="s">
        <v>40</v>
      </c>
      <c r="H18" s="1">
        <v>190</v>
      </c>
      <c r="I18">
        <v>9</v>
      </c>
    </row>
    <row r="19" ht="15" spans="7:9">
      <c r="G19" s="1" t="s">
        <v>41</v>
      </c>
      <c r="H19" s="1">
        <v>220</v>
      </c>
      <c r="I19">
        <v>10</v>
      </c>
    </row>
    <row r="20" ht="15" spans="7:9">
      <c r="G20" s="1" t="s">
        <v>42</v>
      </c>
      <c r="H20" s="1">
        <v>190</v>
      </c>
      <c r="I20">
        <v>11</v>
      </c>
    </row>
    <row r="21" ht="15" spans="7:9">
      <c r="G21" s="1" t="s">
        <v>43</v>
      </c>
      <c r="H21" s="1">
        <v>190</v>
      </c>
      <c r="I2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2026-03-28T03:57:00Z</dcterms:created>
  <dcterms:modified xsi:type="dcterms:W3CDTF">2026-04-11T12:48:05Z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B40EEB68BB1D48ABB07119BA2C3875E2_11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