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<sst xmlns="http://schemas.openxmlformats.org/spreadsheetml/2006/main" count="58" uniqueCount="43">
  <si>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</si>
  <si>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</si>
  <si>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</si>
  <si>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周洁 15189093143  江苏省宿迁市泗阳县东经济开发区长江南路21号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</si>
  <si>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</si>
  <si>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SF1561562296559</t>
  </si>
  <si>
    <t xml:space="preserve">ORDER NR </t>
  </si>
  <si>
    <t>Item Code</t>
  </si>
  <si>
    <t>ARTICLE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</si>
  <si>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</si>
  <si>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</si>
  <si>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</si>
  <si>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</si>
  <si>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</si>
  <si>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</si>
  <si>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</si>
  <si>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</si>
  <si>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</si>
  <si>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</si>
  <si>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</si>
  <si>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</si>
  <si>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</si>
  <si>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</si>
  <si>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</si>
  <si>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</si>
  <si>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</si>
  <si>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</si>
  <si>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</si>
  <si>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</si>
  <si>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</si>
  <si>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PO 36379
 HM26-23009</t>
  </si>
  <si>
    <t>MS22 加拿大彩卡</t>
  </si>
  <si>
    <t>MS22</t>
  </si>
  <si>
    <t>Silver Blue 
银蓝色</t>
  </si>
  <si>
    <t>TWIN/TWINXL
(8889415526)</t>
  </si>
  <si>
    <t>FULL/QUEEN
 (8889415533)</t>
  </si>
  <si>
    <t>绿底繁花 Sketchy Floral Print
绿色 Green Milieau</t>
  </si>
  <si>
    <t>TWIN/TWINXL
(8889415564)</t>
  </si>
  <si>
    <t>FULL/QUEEN
 (8889415571)</t>
  </si>
  <si>
    <t>黑白格子 Buffalo check
黑色Black</t>
  </si>
  <si>
    <t>TWIN/TWINXL
(8889415540)</t>
  </si>
  <si>
    <t>FULL/QUEEN 
(8889415557)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</si>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</sst>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_);[Red]\(0\)"/>
    <numFmt numFmtId="179" formatCode="yyyy\-mm\-dd"/>
  </numFmts>
  <fonts count="3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1"/>
      <color indexed="8"/>
      <name val="Calibri"/>
      <charset val="134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4"/>
      <color rgb="FF000000"/>
      <name val="宋体"/>
      <charset val="134"/>
    </font>
    <font>
      <b/>
      <sz val="11"/>
      <color rgb="FFFF000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name val="Arial"/>
      <charset val="0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2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2" borderId="9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10">
      <alignment vertical="center"/>
    </xf>
    <xf numFmtId="0" fontId="22" fillId="0" borderId="10">
      <alignment vertical="center"/>
    </xf>
    <xf numFmtId="0" fontId="23" fillId="0" borderId="11">
      <alignment vertical="center"/>
    </xf>
    <xf numFmtId="0" fontId="23" fillId="0" borderId="0">
      <alignment vertical="center"/>
    </xf>
    <xf numFmtId="0" fontId="24" fillId="3" borderId="12">
      <alignment vertical="center"/>
    </xf>
    <xf numFmtId="0" fontId="25" fillId="4" borderId="13">
      <alignment vertical="center"/>
    </xf>
    <xf numFmtId="0" fontId="26" fillId="4" borderId="12">
      <alignment vertical="center"/>
    </xf>
    <xf numFmtId="0" fontId="27" fillId="5" borderId="14">
      <alignment vertical="center"/>
    </xf>
    <xf numFmtId="0" fontId="28" fillId="0" borderId="15">
      <alignment vertical="center"/>
    </xf>
    <xf numFmtId="0" fontId="29" fillId="0" borderId="16">
      <alignment vertical="center"/>
    </xf>
    <xf numFmtId="0" fontId="30" fillId="6" borderId="0">
      <alignment vertical="center"/>
    </xf>
    <xf numFmtId="0" fontId="31" fillId="7" borderId="0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4" fillId="11" borderId="0">
      <alignment vertical="center"/>
    </xf>
    <xf numFmtId="0" fontId="33" fillId="12" borderId="0">
      <alignment vertical="center"/>
    </xf>
    <xf numFmtId="0" fontId="33" fillId="13" borderId="0">
      <alignment vertical="center"/>
    </xf>
    <xf numFmtId="0" fontId="34" fillId="14" borderId="0">
      <alignment vertical="center"/>
    </xf>
    <xf numFmtId="0" fontId="34" fillId="15" borderId="0">
      <alignment vertical="center"/>
    </xf>
    <xf numFmtId="0" fontId="33" fillId="16" borderId="0">
      <alignment vertical="center"/>
    </xf>
    <xf numFmtId="0" fontId="33" fillId="17" borderId="0">
      <alignment vertical="center"/>
    </xf>
    <xf numFmtId="0" fontId="34" fillId="18" borderId="0">
      <alignment vertical="center"/>
    </xf>
    <xf numFmtId="0" fontId="34" fillId="19" borderId="0">
      <alignment vertical="center"/>
    </xf>
    <xf numFmtId="0" fontId="33" fillId="20" borderId="0">
      <alignment vertical="center"/>
    </xf>
    <xf numFmtId="0" fontId="33" fillId="21" borderId="0">
      <alignment vertical="center"/>
    </xf>
    <xf numFmtId="0" fontId="34" fillId="22" borderId="0">
      <alignment vertical="center"/>
    </xf>
    <xf numFmtId="0" fontId="34" fillId="23" borderId="0">
      <alignment vertical="center"/>
    </xf>
    <xf numFmtId="0" fontId="33" fillId="24" borderId="0">
      <alignment vertical="center"/>
    </xf>
    <xf numFmtId="0" fontId="33" fillId="25" borderId="0">
      <alignment vertical="center"/>
    </xf>
    <xf numFmtId="0" fontId="34" fillId="26" borderId="0">
      <alignment vertical="center"/>
    </xf>
    <xf numFmtId="0" fontId="34" fillId="27" borderId="0">
      <alignment vertical="center"/>
    </xf>
    <xf numFmtId="0" fontId="33" fillId="28" borderId="0">
      <alignment vertical="center"/>
    </xf>
    <xf numFmtId="0" fontId="33" fillId="29" borderId="0">
      <alignment vertical="center"/>
    </xf>
    <xf numFmtId="0" fontId="34" fillId="30" borderId="0">
      <alignment vertical="center"/>
    </xf>
    <xf numFmtId="0" fontId="34" fillId="31" borderId="0">
      <alignment vertical="center"/>
    </xf>
    <xf numFmtId="0" fontId="33" fillId="32" borderId="0">
      <alignment vertical="center"/>
    </xf>
    <xf numFmtId="0" fontId="35" fillId="0" borderId="0">
      <alignment vertical="center"/>
    </xf>
    <xf numFmtId="0" fontId="36" fillId="0" borderId="0">
      <alignment vertical="center"/>
    </xf>
  </cellStyleXfs>
  <cellXfs count="42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7" fontId="6" fillId="0" borderId="0" xfId="0" applyNumberFormat="1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9" fontId="8" fillId="0" borderId="3" xfId="49" applyNumberFormat="1" applyFont="1" applyFill="1" applyBorder="1" applyAlignment="1">
      <alignment horizontal="center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178" fontId="8" fillId="0" borderId="4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15" fontId="8" fillId="0" borderId="3" xfId="49" applyNumberFormat="1" applyFont="1" applyFill="1" applyBorder="1" applyAlignment="1">
      <alignment horizontal="center" vertical="center" wrapText="1"/>
    </xf>
    <xf numFmtId="178" fontId="9" fillId="0" borderId="3" xfId="49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3" xfId="5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78" fontId="10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77" fontId="10" fillId="0" borderId="3" xfId="0" applyNumberFormat="1" applyFont="1" applyBorder="1" applyAlignment="1">
      <alignment horizontal="center" vertical="center"/>
    </xf>
    <xf numFmtId="177" fontId="11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2" fillId="0" borderId="7" xfId="5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69850</xdr:rowOff>
    </xdr:from>
    <xdr:to>
      <xdr:col>1</xdr:col>
      <xdr:colOff>1234440</xdr:colOff>
      <xdr:row>2</xdr:row>
      <xdr:rowOff>179070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905" cy="7569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O12" sqref="O11:O12"/>
    </sheetView>
  </sheetViews>
  <sheetFormatPr defaultColWidth="9" defaultRowHeight="13.5"/>
  <cols>
    <col min="1" max="1" width="20.5" customWidth="1"/>
    <col min="2" max="2" width="21.625" customWidth="1"/>
    <col min="3" max="3" width="13.625" customWidth="1"/>
    <col min="4" max="4" width="14.375" customWidth="1"/>
    <col min="5" max="5" width="22.375" customWidth="1"/>
    <col min="9" max="12" width="12.625" customWidth="1"/>
  </cols>
  <sheetData>
    <row r="1" ht="25.5" spans="1:12">
      <c r="A1" s="1" t="s">
        <v>0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</row>
    <row r="2" ht="25.5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35" customHeight="1" spans="1:12">
      <c r="A3" s="5"/>
      <c r="B3" s="5"/>
      <c r="C3" s="5"/>
      <c r="D3" s="6" t="s">
        <v>2</v>
      </c>
      <c r="E3" s="7">
        <v>46122</v>
      </c>
      <c r="F3" s="7"/>
      <c r="G3" s="8"/>
      <c r="H3" s="9"/>
      <c r="I3" s="10" t="s">
        <v>3</v>
      </c>
      <c r="J3" s="10"/>
      <c r="K3" s="10"/>
      <c r="L3" s="10"/>
    </row>
    <row r="4" ht="35" customHeight="1" spans="1:12">
      <c r="A4" s="5"/>
      <c r="B4" s="5"/>
      <c r="C4" s="5"/>
      <c r="D4" s="6" t="s">
        <v>4</v>
      </c>
      <c r="E4" s="11" t="s">
        <v>5</v>
      </c>
      <c r="F4" s="12"/>
      <c r="G4" s="13"/>
      <c r="H4" s="14"/>
      <c r="I4" s="10"/>
      <c r="J4" s="10"/>
      <c r="K4" s="10"/>
      <c r="L4" s="10"/>
    </row>
    <row r="5" ht="38.25" spans="1:12">
      <c r="A5" s="15" t="s">
        <v>6</v>
      </c>
      <c r="B5" s="16" t="s">
        <v>7</v>
      </c>
      <c r="C5" s="16" t="s">
        <v>8</v>
      </c>
      <c r="D5" s="17" t="s">
        <v>9</v>
      </c>
      <c r="E5" s="17" t="s">
        <v>10</v>
      </c>
      <c r="F5" s="18" t="s">
        <v>11</v>
      </c>
      <c r="G5" s="18" t="s">
        <v>12</v>
      </c>
      <c r="H5" s="19" t="s">
        <v>13</v>
      </c>
      <c r="I5" s="20" t="s">
        <v>14</v>
      </c>
      <c r="J5" s="21" t="s">
        <v>15</v>
      </c>
      <c r="K5" s="21" t="s">
        <v>16</v>
      </c>
      <c r="L5" s="16" t="s">
        <v>17</v>
      </c>
    </row>
    <row r="6" ht="24.75" spans="1:12">
      <c r="A6" s="15" t="s">
        <v>18</v>
      </c>
      <c r="B6" s="16" t="s">
        <v>19</v>
      </c>
      <c r="C6" s="22" t="s">
        <v>20</v>
      </c>
      <c r="D6" s="20" t="s">
        <v>21</v>
      </c>
      <c r="E6" s="20" t="s">
        <v>22</v>
      </c>
      <c r="F6" s="18" t="s">
        <v>23</v>
      </c>
      <c r="G6" s="18" t="s">
        <v>24</v>
      </c>
      <c r="H6" s="23" t="s">
        <v>25</v>
      </c>
      <c r="I6" s="20" t="s">
        <v>26</v>
      </c>
      <c r="J6" s="21" t="s">
        <v>27</v>
      </c>
      <c r="K6" s="21" t="s">
        <v>28</v>
      </c>
      <c r="L6" s="16" t="s">
        <v>29</v>
      </c>
    </row>
    <row r="7" ht="60" spans="1:12">
      <c r="A7" s="24" t="s">
        <v>30</v>
      </c>
      <c r="B7" s="25" t="s">
        <v>31</v>
      </c>
      <c r="C7" s="26" t="s">
        <v>32</v>
      </c>
      <c r="D7" s="27" t="s">
        <v>33</v>
      </c>
      <c r="E7" s="28" t="s">
        <v>34</v>
      </c>
      <c r="F7" s="29">
        <v>872</v>
      </c>
      <c r="G7" s="30">
        <v>20</v>
      </c>
      <c r="H7" s="29">
        <f t="shared" ref="H7:H12" si="0">F7+G7</f>
        <v>892</v>
      </c>
      <c r="I7" s="31"/>
      <c r="J7" s="32">
        <f t="shared" ref="J7:J12" si="1">0.0082*H7</f>
        <v>7.3144</v>
      </c>
      <c r="K7" s="33">
        <f t="shared" ref="K7:K12" si="2">J7+0.5</f>
        <v>7.8144</v>
      </c>
      <c r="L7" s="34"/>
    </row>
    <row r="8" ht="60" spans="1:12">
      <c r="A8" s="24" t="s">
        <v>30</v>
      </c>
      <c r="B8" s="25" t="s">
        <v>31</v>
      </c>
      <c r="C8" s="26" t="s">
        <v>32</v>
      </c>
      <c r="D8" s="35"/>
      <c r="E8" s="36" t="s">
        <v>35</v>
      </c>
      <c r="F8" s="29">
        <v>1270</v>
      </c>
      <c r="G8" s="30">
        <v>20</v>
      </c>
      <c r="H8" s="29">
        <f t="shared" si="0"/>
        <v>1290</v>
      </c>
      <c r="I8" s="31"/>
      <c r="J8" s="32">
        <f t="shared" si="1"/>
        <v>10.578</v>
      </c>
      <c r="K8" s="33">
        <f t="shared" si="2"/>
        <v>11.078</v>
      </c>
      <c r="L8" s="34"/>
    </row>
    <row r="9" ht="60" spans="1:12">
      <c r="A9" s="24" t="s">
        <v>30</v>
      </c>
      <c r="B9" s="25" t="s">
        <v>31</v>
      </c>
      <c r="C9" s="26" t="s">
        <v>32</v>
      </c>
      <c r="D9" s="27" t="s">
        <v>36</v>
      </c>
      <c r="E9" s="36" t="s">
        <v>37</v>
      </c>
      <c r="F9" s="29">
        <v>968</v>
      </c>
      <c r="G9" s="30">
        <v>20</v>
      </c>
      <c r="H9" s="29">
        <f t="shared" si="0"/>
        <v>988</v>
      </c>
      <c r="I9" s="31"/>
      <c r="J9" s="32">
        <f t="shared" si="1"/>
        <v>8.1016</v>
      </c>
      <c r="K9" s="33">
        <f t="shared" si="2"/>
        <v>8.6016</v>
      </c>
      <c r="L9" s="34"/>
    </row>
    <row r="10" ht="60" spans="1:12">
      <c r="A10" s="24" t="s">
        <v>30</v>
      </c>
      <c r="B10" s="25" t="s">
        <v>31</v>
      </c>
      <c r="C10" s="26" t="s">
        <v>32</v>
      </c>
      <c r="D10" s="35"/>
      <c r="E10" s="36" t="s">
        <v>38</v>
      </c>
      <c r="F10" s="29">
        <v>1250</v>
      </c>
      <c r="G10" s="30">
        <v>20</v>
      </c>
      <c r="H10" s="29">
        <f t="shared" si="0"/>
        <v>1270</v>
      </c>
      <c r="I10" s="31"/>
      <c r="J10" s="32">
        <f t="shared" si="1"/>
        <v>10.414</v>
      </c>
      <c r="K10" s="33">
        <f t="shared" si="2"/>
        <v>10.914</v>
      </c>
      <c r="L10" s="34"/>
    </row>
    <row r="11" ht="60" spans="1:12">
      <c r="A11" s="24" t="s">
        <v>30</v>
      </c>
      <c r="B11" s="25" t="s">
        <v>31</v>
      </c>
      <c r="C11" s="26" t="s">
        <v>32</v>
      </c>
      <c r="D11" s="27" t="s">
        <v>39</v>
      </c>
      <c r="E11" s="36" t="s">
        <v>40</v>
      </c>
      <c r="F11" s="29">
        <v>1006</v>
      </c>
      <c r="G11" s="30">
        <v>20</v>
      </c>
      <c r="H11" s="29">
        <f t="shared" si="0"/>
        <v>1026</v>
      </c>
      <c r="I11" s="31"/>
      <c r="J11" s="32">
        <f t="shared" si="1"/>
        <v>8.4132</v>
      </c>
      <c r="K11" s="33">
        <f t="shared" si="2"/>
        <v>8.9132</v>
      </c>
      <c r="L11" s="34"/>
    </row>
    <row r="12" ht="60" spans="1:12">
      <c r="A12" s="24" t="s">
        <v>30</v>
      </c>
      <c r="B12" s="25" t="s">
        <v>31</v>
      </c>
      <c r="C12" s="26" t="s">
        <v>32</v>
      </c>
      <c r="D12" s="35"/>
      <c r="E12" s="36" t="s">
        <v>41</v>
      </c>
      <c r="F12" s="29">
        <v>1816</v>
      </c>
      <c r="G12" s="30">
        <v>20</v>
      </c>
      <c r="H12" s="29">
        <f t="shared" si="0"/>
        <v>1836</v>
      </c>
      <c r="I12" s="31"/>
      <c r="J12" s="32">
        <f t="shared" si="1"/>
        <v>15.0552</v>
      </c>
      <c r="K12" s="33">
        <f t="shared" si="2"/>
        <v>15.5552</v>
      </c>
      <c r="L12" s="34"/>
    </row>
    <row r="13" ht="26.25" spans="1:12">
      <c r="A13" s="37" t="s">
        <v>42</v>
      </c>
      <c r="B13" s="38"/>
      <c r="C13" s="38"/>
      <c r="D13" s="38"/>
      <c r="E13" s="39"/>
      <c r="F13" s="29">
        <f t="shared" ref="F13:H13" si="3">SUM(F7:F12)</f>
        <v>7182</v>
      </c>
      <c r="G13" s="30">
        <f t="shared" si="3"/>
        <v>120</v>
      </c>
      <c r="H13" s="29">
        <f t="shared" si="3"/>
        <v>7302</v>
      </c>
      <c r="I13" s="40"/>
      <c r="J13" s="32">
        <f>SUM(J7:J12)</f>
        <v>59.8764</v>
      </c>
      <c r="K13" s="32">
        <f>SUM(K7:K12)</f>
        <v>62.8764</v>
      </c>
      <c r="L13" s="41"/>
    </row>
  </sheetData>
  <mergeCells count="9">
    <mergeCell ref="A1:L1"/>
    <mergeCell ref="A2:L2"/>
    <mergeCell ref="E3:F3"/>
    <mergeCell ref="E4:F4"/>
    <mergeCell ref="A13:E13"/>
    <mergeCell ref="D7:D8"/>
    <mergeCell ref="D9:D10"/>
    <mergeCell ref="D11:D12"/>
    <mergeCell ref="I3:L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WPS_1640734507</cp:lastModifiedBy>
  <dcterms:created xsi:type="dcterms:W3CDTF">2023-05-12T11:15:00Z</dcterms:created>
  <dcterms:modified xsi:type="dcterms:W3CDTF">2026-04-13T05:39:46Z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3743EA80B273434283588D4180B42181_12</vt:lpwstr>
  </property>
  <property fmtid="{D5CDD505-2E9C-101B-9397-08002B2CF9AE}" pid="4" name="CalculationRule">
    <vt:i4>0</vt:i4>
  </property>
</Properties>
</file>