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嘉元" sheetId="1" r:id="rId1"/>
    <sheet name="徽鹰" sheetId="2" r:id="rId2"/>
    <sheet name="新时代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<sst xmlns="http://schemas.openxmlformats.org/spreadsheetml/2006/main" count="184" uniqueCount="49">
  <si>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</si>
  <si>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</si>
  <si>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</si>
  <si>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</si>
  <si>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SF5139165528507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</si>
  <si>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</si>
  <si>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</si>
  <si>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</si>
  <si>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</si>
  <si>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</si>
  <si>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</si>
  <si>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</si>
  <si>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</si>
  <si>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</si>
  <si>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</si>
  <si>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</si>
  <si>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</si>
  <si>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</si>
  <si>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</si>
  <si>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</si>
  <si>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</si>
  <si>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</si>
  <si>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</si>
  <si>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</si>
  <si>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</si>
  <si>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</si>
  <si>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</si>
  <si>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</si>
  <si>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S26041472 
PO00754 ET090796</t>
  </si>
  <si>
    <t>TYPE5</t>
  </si>
  <si>
    <t xml:space="preserve"> 2202</t>
  </si>
  <si>
    <t xml:space="preserve"> 37</t>
  </si>
  <si>
    <t>10*12*12</t>
  </si>
  <si>
    <r>
      <rPr>
        <b/>
        <sz val="11"/>
        <color indexed="8"/>
        <rFont val="宋体"/>
        <charset val="134"/>
      </rPr>
      <t>合计</t>
    </r>
  </si>
  <si>
    <t xml:space="preserve"> 4227</t>
  </si>
  <si>
    <t>30*40*50</t>
  </si>
  <si>
    <t xml:space="preserve"> 2435</t>
  </si>
  <si>
    <t xml:space="preserve"> 17</t>
  </si>
  <si>
    <t>款号</t>
  </si>
  <si>
    <t>色号</t>
  </si>
  <si>
    <t>数量（套）</t>
  </si>
  <si>
    <t xml:space="preserve"> 4412</t>
  </si>
  <si>
    <t xml:space="preserve"> 30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</si>
  <si>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</si>
  <si>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箱号</t>
  </si>
  <si>
    <t>合计</t>
  </si>
  <si>
    <t>嘉元</t>
  </si>
  <si>
    <t>徽鹰</t>
  </si>
  <si>
    <t>新时代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</si>
</sst>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1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Calibri"/>
      <charset val="0"/>
    </font>
    <font>
      <b/>
      <sz val="11"/>
      <color theme="1"/>
      <name val="Calibri"/>
      <charset val="134"/>
    </font>
    <font>
      <b/>
      <sz val="10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/>
    </xf>
    <xf numFmtId="178" fontId="17" fillId="0" borderId="1" xfId="49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542925</xdr:colOff>
      <xdr:row>0</xdr:row>
      <xdr:rowOff>180975</xdr:rowOff>
    </xdr:from>
    <xdr:to>
      <xdr:col>11</xdr:col>
      <xdr:colOff>429260</xdr:colOff>
      <xdr:row>3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180975"/>
          <a:ext cx="194373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476250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0</xdr:row>
      <xdr:rowOff>180975</xdr:rowOff>
    </xdr:from>
    <xdr:to>
      <xdr:col>11</xdr:col>
      <xdr:colOff>305435</xdr:colOff>
      <xdr:row>3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180975"/>
          <a:ext cx="194373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38100</xdr:rowOff>
    </xdr:from>
    <xdr:to>
      <xdr:col>1</xdr:col>
      <xdr:colOff>485775</xdr:colOff>
      <xdr:row>2</xdr:row>
      <xdr:rowOff>188595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3810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572135</xdr:colOff>
      <xdr:row>0</xdr:row>
      <xdr:rowOff>238125</xdr:rowOff>
    </xdr:from>
    <xdr:to>
      <xdr:col>11</xdr:col>
      <xdr:colOff>458470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06235" y="238125"/>
          <a:ext cx="194373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H3" sqref="H3"/>
    </sheetView>
  </sheetViews>
  <sheetFormatPr defaultColWidth="9" defaultRowHeight="15"/>
  <cols>
    <col min="1" max="1" width="16.75" style="54" customWidth="1"/>
    <col min="2" max="14" width="9" style="54"/>
    <col min="15" max="17" width="9" style="55"/>
    <col min="18" max="16384" width="9" style="54"/>
  </cols>
  <sheetData>
    <row r="1" s="54" customFormat="1" ht="26.25" spans="1:17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O1" s="55"/>
      <c r="P1" s="55"/>
      <c r="Q1" s="55"/>
    </row>
    <row r="2" s="54" customFormat="1" ht="26.25" spans="1:17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/>
      <c r="P2"/>
      <c r="Q2"/>
    </row>
    <row r="3" s="54" customFormat="1" ht="15.75" spans="1:17">
      <c r="A3" s="24"/>
      <c r="B3" s="24"/>
      <c r="C3" s="24"/>
      <c r="D3" s="24"/>
      <c r="E3" s="25" t="s">
        <v>2</v>
      </c>
      <c r="F3" s="26">
        <v>46125</v>
      </c>
      <c r="G3" s="26"/>
      <c r="H3" s="27"/>
      <c r="I3" s="28"/>
      <c r="J3" s="28"/>
      <c r="K3" s="28"/>
      <c r="L3" s="28"/>
      <c r="M3" s="24"/>
      <c r="O3"/>
      <c r="P3"/>
      <c r="Q3"/>
    </row>
    <row r="4" s="54" customFormat="1" ht="15.75" spans="1:17">
      <c r="A4" s="24"/>
      <c r="B4" s="24"/>
      <c r="C4" s="24"/>
      <c r="D4" s="24"/>
      <c r="E4" s="25" t="s">
        <v>3</v>
      </c>
      <c r="F4" s="29" t="s">
        <v>4</v>
      </c>
      <c r="G4" s="29"/>
      <c r="H4" s="30"/>
      <c r="I4" s="30"/>
      <c r="J4" s="30"/>
      <c r="K4" s="31"/>
      <c r="L4" s="31"/>
      <c r="M4" s="31"/>
      <c r="O4"/>
      <c r="P4"/>
      <c r="Q4"/>
    </row>
    <row r="5" s="54" customFormat="1" ht="25.5" spans="1:17">
      <c r="A5" s="32" t="s">
        <v>5</v>
      </c>
      <c r="B5" s="33" t="s">
        <v>6</v>
      </c>
      <c r="C5" s="33" t="s">
        <v>7</v>
      </c>
      <c r="D5" s="33" t="s">
        <v>8</v>
      </c>
      <c r="E5" s="34" t="s">
        <v>9</v>
      </c>
      <c r="F5" s="35" t="s">
        <v>10</v>
      </c>
      <c r="G5" s="35" t="s">
        <v>11</v>
      </c>
      <c r="H5" s="35" t="s">
        <v>12</v>
      </c>
      <c r="I5" s="36" t="s">
        <v>13</v>
      </c>
      <c r="J5" s="37" t="s">
        <v>14</v>
      </c>
      <c r="K5" s="37" t="s">
        <v>15</v>
      </c>
      <c r="L5" s="33" t="s">
        <v>16</v>
      </c>
      <c r="M5" s="38"/>
      <c r="O5"/>
      <c r="P5"/>
      <c r="Q5"/>
    </row>
    <row r="6" s="54" customFormat="1" ht="24.75" spans="1:17">
      <c r="A6" s="39"/>
      <c r="B6" s="40" t="s">
        <v>17</v>
      </c>
      <c r="C6" s="41" t="s">
        <v>18</v>
      </c>
      <c r="D6" s="41" t="s">
        <v>19</v>
      </c>
      <c r="E6" s="42" t="s">
        <v>20</v>
      </c>
      <c r="F6" s="43" t="s">
        <v>21</v>
      </c>
      <c r="G6" s="44" t="s">
        <v>22</v>
      </c>
      <c r="H6" s="44" t="s">
        <v>23</v>
      </c>
      <c r="I6" s="45" t="s">
        <v>24</v>
      </c>
      <c r="J6" s="46" t="s">
        <v>25</v>
      </c>
      <c r="K6" s="46" t="s">
        <v>26</v>
      </c>
      <c r="L6" s="47" t="s">
        <v>27</v>
      </c>
      <c r="M6" s="38"/>
    </row>
    <row r="7" s="54" customFormat="1" spans="1:17">
      <c r="A7" s="8" t="s">
        <v>28</v>
      </c>
      <c r="B7" s="9" t="s">
        <v>29</v>
      </c>
      <c r="C7" s="6" t="s">
        <v>30</v>
      </c>
      <c r="D7" s="6" t="s">
        <v>31</v>
      </c>
      <c r="E7" s="48"/>
      <c r="F7" s="49">
        <v>228</v>
      </c>
      <c r="G7" s="50">
        <f>F7*0.02</f>
        <v>4.56</v>
      </c>
      <c r="H7" s="50">
        <f>SUM(F7:G7)</f>
        <v>232.56</v>
      </c>
      <c r="I7" s="10">
        <v>46024</v>
      </c>
      <c r="J7" s="9">
        <v>0.6</v>
      </c>
      <c r="K7" s="9">
        <v>1</v>
      </c>
      <c r="L7" s="9" t="s">
        <v>32</v>
      </c>
      <c r="M7" s="51"/>
    </row>
    <row r="8" s="54" customFormat="1" spans="1:17">
      <c r="A8" s="8"/>
      <c r="B8" s="9"/>
      <c r="C8" s="6" t="s">
        <v>30</v>
      </c>
      <c r="D8" s="6" t="s">
        <v>31</v>
      </c>
      <c r="E8" s="48"/>
      <c r="F8" s="49">
        <v>228</v>
      </c>
      <c r="G8" s="50">
        <f>F8*0.02</f>
        <v>4.56</v>
      </c>
      <c r="H8" s="50">
        <f>SUM(F8:G8)</f>
        <v>232.56</v>
      </c>
      <c r="I8" s="10"/>
      <c r="J8" s="9"/>
      <c r="K8" s="9"/>
      <c r="L8" s="9"/>
      <c r="M8" s="51"/>
    </row>
    <row r="9" s="54" customFormat="1" spans="1:17">
      <c r="A9" s="52" t="s">
        <v>33</v>
      </c>
      <c r="B9" s="9"/>
      <c r="C9" s="53"/>
      <c r="D9" s="53"/>
      <c r="E9" s="53"/>
      <c r="F9" s="9">
        <f>SUM(F7:F8)</f>
        <v>456</v>
      </c>
      <c r="G9" s="50">
        <f>F9*0.02</f>
        <v>9.12</v>
      </c>
      <c r="H9" s="50">
        <f>SUM(F9:G9)</f>
        <v>465.12</v>
      </c>
      <c r="I9" s="53"/>
      <c r="J9" s="53"/>
      <c r="K9" s="53"/>
      <c r="L9" s="53"/>
      <c r="O9" s="55"/>
      <c r="P9" s="55"/>
      <c r="Q9" s="55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3" sqref="H3"/>
    </sheetView>
  </sheetViews>
  <sheetFormatPr defaultColWidth="9" defaultRowHeight="13.5"/>
  <cols>
    <col min="1" max="1" width="18.5" customWidth="1"/>
  </cols>
  <sheetData>
    <row r="1" ht="26.25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26.25" spans="1:1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5.75" spans="1:13">
      <c r="A3" s="24"/>
      <c r="B3" s="24"/>
      <c r="C3" s="24"/>
      <c r="D3" s="24"/>
      <c r="E3" s="25" t="s">
        <v>2</v>
      </c>
      <c r="F3" s="26">
        <v>46125</v>
      </c>
      <c r="G3" s="26"/>
      <c r="H3" s="27"/>
      <c r="I3" s="28"/>
      <c r="J3" s="28"/>
      <c r="K3" s="28"/>
      <c r="L3" s="28"/>
      <c r="M3" s="24"/>
    </row>
    <row r="4" ht="15.75" spans="1:13">
      <c r="A4" s="24"/>
      <c r="B4" s="24"/>
      <c r="C4" s="24"/>
      <c r="D4" s="24"/>
      <c r="E4" s="25" t="s">
        <v>3</v>
      </c>
      <c r="F4" s="29" t="s">
        <v>4</v>
      </c>
      <c r="G4" s="29"/>
      <c r="H4" s="30"/>
      <c r="I4" s="30"/>
      <c r="J4" s="30"/>
      <c r="K4" s="31"/>
      <c r="L4" s="31"/>
      <c r="M4" s="31"/>
    </row>
    <row r="5" ht="25.5" spans="1:13">
      <c r="A5" s="32" t="s">
        <v>5</v>
      </c>
      <c r="B5" s="33" t="s">
        <v>6</v>
      </c>
      <c r="C5" s="33" t="s">
        <v>7</v>
      </c>
      <c r="D5" s="33" t="s">
        <v>8</v>
      </c>
      <c r="E5" s="34" t="s">
        <v>9</v>
      </c>
      <c r="F5" s="35" t="s">
        <v>10</v>
      </c>
      <c r="G5" s="35" t="s">
        <v>11</v>
      </c>
      <c r="H5" s="35" t="s">
        <v>12</v>
      </c>
      <c r="I5" s="36" t="s">
        <v>13</v>
      </c>
      <c r="J5" s="37" t="s">
        <v>14</v>
      </c>
      <c r="K5" s="37" t="s">
        <v>15</v>
      </c>
      <c r="L5" s="33" t="s">
        <v>16</v>
      </c>
      <c r="M5" s="38"/>
    </row>
    <row r="6" ht="24.75" spans="1:13">
      <c r="A6" s="39"/>
      <c r="B6" s="40" t="s">
        <v>17</v>
      </c>
      <c r="C6" s="41" t="s">
        <v>18</v>
      </c>
      <c r="D6" s="41" t="s">
        <v>19</v>
      </c>
      <c r="E6" s="42" t="s">
        <v>20</v>
      </c>
      <c r="F6" s="43" t="s">
        <v>21</v>
      </c>
      <c r="G6" s="44" t="s">
        <v>22</v>
      </c>
      <c r="H6" s="44" t="s">
        <v>23</v>
      </c>
      <c r="I6" s="45" t="s">
        <v>24</v>
      </c>
      <c r="J6" s="46" t="s">
        <v>25</v>
      </c>
      <c r="K6" s="46" t="s">
        <v>26</v>
      </c>
      <c r="L6" s="47" t="s">
        <v>27</v>
      </c>
      <c r="M6" s="38"/>
    </row>
    <row r="7" ht="15" spans="1:13">
      <c r="A7" s="8" t="s">
        <v>28</v>
      </c>
      <c r="B7" s="9" t="s">
        <v>29</v>
      </c>
      <c r="C7" s="6" t="s">
        <v>34</v>
      </c>
      <c r="D7" s="6" t="s">
        <v>31</v>
      </c>
      <c r="E7" s="48"/>
      <c r="F7" s="49">
        <v>270</v>
      </c>
      <c r="G7" s="50">
        <f t="shared" ref="G7:G9" si="0">F7*0.02</f>
        <v>5.4</v>
      </c>
      <c r="H7" s="50">
        <f t="shared" ref="H7:H9" si="1">SUM(F7:G7)</f>
        <v>275.4</v>
      </c>
      <c r="I7" s="10">
        <v>46024</v>
      </c>
      <c r="J7" s="9">
        <v>17.4</v>
      </c>
      <c r="K7" s="9">
        <v>17.8</v>
      </c>
      <c r="L7" s="9" t="s">
        <v>35</v>
      </c>
      <c r="M7" s="51"/>
    </row>
    <row r="8" ht="15" spans="1:13">
      <c r="A8" s="8"/>
      <c r="B8" s="9"/>
      <c r="C8" s="6" t="s">
        <v>34</v>
      </c>
      <c r="D8" s="6" t="s">
        <v>31</v>
      </c>
      <c r="E8" s="48"/>
      <c r="F8" s="49">
        <v>270</v>
      </c>
      <c r="G8" s="50">
        <f t="shared" si="0"/>
        <v>5.4</v>
      </c>
      <c r="H8" s="50">
        <f t="shared" si="1"/>
        <v>275.4</v>
      </c>
      <c r="I8" s="10"/>
      <c r="J8" s="9"/>
      <c r="K8" s="9"/>
      <c r="L8" s="9"/>
      <c r="M8" s="51"/>
    </row>
    <row r="9" ht="15" spans="1:13">
      <c r="A9" s="52" t="s">
        <v>33</v>
      </c>
      <c r="B9" s="9"/>
      <c r="C9" s="53"/>
      <c r="D9" s="53"/>
      <c r="E9" s="53"/>
      <c r="F9" s="9">
        <f>SUM(F7:F8)</f>
        <v>540</v>
      </c>
      <c r="G9" s="50">
        <f t="shared" si="0"/>
        <v>10.8</v>
      </c>
      <c r="H9" s="50">
        <f t="shared" si="1"/>
        <v>550.8</v>
      </c>
      <c r="I9" s="53"/>
      <c r="J9" s="53"/>
      <c r="K9" s="53"/>
      <c r="L9" s="53"/>
      <c r="M9" s="5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4" sqref="F4:G4"/>
    </sheetView>
  </sheetViews>
  <sheetFormatPr defaultColWidth="9" defaultRowHeight="13.5"/>
  <cols>
    <col min="1" max="1" width="17.5" customWidth="1"/>
  </cols>
  <sheetData>
    <row r="1" ht="26.25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26.25" spans="1:1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5.75" spans="1:13">
      <c r="A3" s="24"/>
      <c r="B3" s="24"/>
      <c r="C3" s="24"/>
      <c r="D3" s="24"/>
      <c r="E3" s="25" t="s">
        <v>2</v>
      </c>
      <c r="F3" s="26">
        <v>46125</v>
      </c>
      <c r="G3" s="26"/>
      <c r="H3" s="27"/>
      <c r="I3" s="28"/>
      <c r="J3" s="28"/>
      <c r="K3" s="28"/>
      <c r="L3" s="28"/>
      <c r="M3" s="24"/>
    </row>
    <row r="4" ht="15.75" spans="1:13">
      <c r="A4" s="24"/>
      <c r="B4" s="24"/>
      <c r="C4" s="24"/>
      <c r="D4" s="24"/>
      <c r="E4" s="25" t="s">
        <v>3</v>
      </c>
      <c r="F4" s="29" t="s">
        <v>4</v>
      </c>
      <c r="G4" s="29"/>
      <c r="H4" s="30"/>
      <c r="I4" s="30"/>
      <c r="J4" s="30"/>
      <c r="K4" s="31"/>
      <c r="L4" s="31"/>
      <c r="M4" s="31"/>
    </row>
    <row r="5" ht="25.5" spans="1:13">
      <c r="A5" s="32" t="s">
        <v>5</v>
      </c>
      <c r="B5" s="33" t="s">
        <v>6</v>
      </c>
      <c r="C5" s="33" t="s">
        <v>7</v>
      </c>
      <c r="D5" s="33" t="s">
        <v>8</v>
      </c>
      <c r="E5" s="34" t="s">
        <v>9</v>
      </c>
      <c r="F5" s="35" t="s">
        <v>10</v>
      </c>
      <c r="G5" s="35" t="s">
        <v>11</v>
      </c>
      <c r="H5" s="35" t="s">
        <v>12</v>
      </c>
      <c r="I5" s="36" t="s">
        <v>13</v>
      </c>
      <c r="J5" s="37" t="s">
        <v>14</v>
      </c>
      <c r="K5" s="37" t="s">
        <v>15</v>
      </c>
      <c r="L5" s="33" t="s">
        <v>16</v>
      </c>
      <c r="M5" s="38"/>
    </row>
    <row r="6" ht="24.75" spans="1:13">
      <c r="A6" s="39"/>
      <c r="B6" s="40" t="s">
        <v>17</v>
      </c>
      <c r="C6" s="41" t="s">
        <v>18</v>
      </c>
      <c r="D6" s="41" t="s">
        <v>19</v>
      </c>
      <c r="E6" s="42" t="s">
        <v>20</v>
      </c>
      <c r="F6" s="43" t="s">
        <v>21</v>
      </c>
      <c r="G6" s="44" t="s">
        <v>22</v>
      </c>
      <c r="H6" s="44" t="s">
        <v>23</v>
      </c>
      <c r="I6" s="45" t="s">
        <v>24</v>
      </c>
      <c r="J6" s="46" t="s">
        <v>25</v>
      </c>
      <c r="K6" s="46" t="s">
        <v>26</v>
      </c>
      <c r="L6" s="47" t="s">
        <v>27</v>
      </c>
      <c r="M6" s="38"/>
    </row>
    <row r="7" ht="15" spans="1:13">
      <c r="A7" s="8" t="s">
        <v>28</v>
      </c>
      <c r="B7" s="9" t="s">
        <v>29</v>
      </c>
      <c r="C7" s="6" t="s">
        <v>36</v>
      </c>
      <c r="D7" s="6" t="s">
        <v>37</v>
      </c>
      <c r="E7" s="48"/>
      <c r="F7" s="49">
        <v>183</v>
      </c>
      <c r="G7" s="50">
        <f t="shared" ref="G7:G11" si="0">F7*0.02</f>
        <v>3.66</v>
      </c>
      <c r="H7" s="50">
        <f t="shared" ref="H7:H11" si="1">SUM(F7:G7)</f>
        <v>186.66</v>
      </c>
      <c r="I7" s="10">
        <v>46024</v>
      </c>
      <c r="J7" s="9">
        <v>0.6</v>
      </c>
      <c r="K7" s="9">
        <v>1</v>
      </c>
      <c r="L7" s="9" t="s">
        <v>32</v>
      </c>
      <c r="M7" s="51"/>
    </row>
    <row r="8" ht="15" spans="1:13">
      <c r="A8" s="8"/>
      <c r="B8" s="9"/>
      <c r="C8" s="6" t="s">
        <v>36</v>
      </c>
      <c r="D8" s="6" t="s">
        <v>37</v>
      </c>
      <c r="E8" s="48"/>
      <c r="F8" s="49">
        <v>183</v>
      </c>
      <c r="G8" s="50">
        <f t="shared" si="0"/>
        <v>3.66</v>
      </c>
      <c r="H8" s="50">
        <f t="shared" si="1"/>
        <v>186.66</v>
      </c>
      <c r="I8" s="10"/>
      <c r="J8" s="9"/>
      <c r="K8" s="9"/>
      <c r="L8" s="9"/>
      <c r="M8" s="51"/>
    </row>
    <row r="9" ht="15" spans="1:13">
      <c r="A9" s="8"/>
      <c r="B9" s="9"/>
      <c r="C9" s="6">
        <v>4412</v>
      </c>
      <c r="D9" s="6">
        <v>30</v>
      </c>
      <c r="E9" s="48"/>
      <c r="F9" s="49">
        <v>209</v>
      </c>
      <c r="G9" s="50">
        <f t="shared" si="0"/>
        <v>4.18</v>
      </c>
      <c r="H9" s="50">
        <f t="shared" si="1"/>
        <v>213.18</v>
      </c>
      <c r="I9" s="10"/>
      <c r="J9" s="9"/>
      <c r="K9" s="9"/>
      <c r="L9" s="9"/>
      <c r="M9" s="51"/>
    </row>
    <row r="10" ht="15" spans="1:13">
      <c r="A10" s="8"/>
      <c r="B10" s="9"/>
      <c r="C10" s="6">
        <v>4412</v>
      </c>
      <c r="D10" s="6">
        <v>30</v>
      </c>
      <c r="E10" s="48"/>
      <c r="F10" s="49">
        <v>209</v>
      </c>
      <c r="G10" s="50">
        <f t="shared" si="0"/>
        <v>4.18</v>
      </c>
      <c r="H10" s="50">
        <f t="shared" si="1"/>
        <v>213.18</v>
      </c>
      <c r="I10" s="10"/>
      <c r="J10" s="9"/>
      <c r="K10" s="9"/>
      <c r="L10" s="9"/>
      <c r="M10" s="51"/>
    </row>
    <row r="11" ht="15" spans="1:13">
      <c r="A11" s="52" t="s">
        <v>33</v>
      </c>
      <c r="B11" s="9"/>
      <c r="C11" s="53"/>
      <c r="D11" s="53"/>
      <c r="E11" s="53"/>
      <c r="F11" s="9">
        <f>SUM(F7:F10)</f>
        <v>784</v>
      </c>
      <c r="G11" s="50">
        <f t="shared" si="0"/>
        <v>15.68</v>
      </c>
      <c r="H11" s="50">
        <f t="shared" si="1"/>
        <v>799.68</v>
      </c>
      <c r="I11" s="53"/>
      <c r="J11" s="53"/>
      <c r="K11" s="53"/>
      <c r="L11" s="53"/>
      <c r="M11" s="54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2" workbookViewId="0">
      <selection activeCell="M8" sqref="M8:O13"/>
    </sheetView>
  </sheetViews>
  <sheetFormatPr defaultColWidth="9" defaultRowHeight="13.5"/>
  <cols>
    <col min="1" max="1" width="27.25" customWidth="1"/>
    <col min="5" max="5" width="11.625" customWidth="1"/>
  </cols>
  <sheetData>
    <row r="1" ht="24" customHeight="1" spans="1:15">
      <c r="A1" s="1"/>
      <c r="C1" s="2" t="s">
        <v>38</v>
      </c>
      <c r="D1" s="2" t="s">
        <v>39</v>
      </c>
      <c r="E1" s="2" t="s">
        <v>40</v>
      </c>
    </row>
    <row r="2" ht="24" customHeight="1" spans="1:15">
      <c r="C2" s="3" t="s">
        <v>30</v>
      </c>
      <c r="D2" s="3" t="s">
        <v>31</v>
      </c>
      <c r="E2" s="4">
        <v>228</v>
      </c>
    </row>
    <row r="3" ht="24" customHeight="1" spans="1:15">
      <c r="C3" s="5" t="s">
        <v>38</v>
      </c>
      <c r="D3" s="5" t="s">
        <v>39</v>
      </c>
      <c r="E3" s="5" t="s">
        <v>40</v>
      </c>
    </row>
    <row r="4" ht="24" customHeight="1" spans="1:15">
      <c r="C4" s="3" t="s">
        <v>36</v>
      </c>
      <c r="D4" s="3" t="s">
        <v>37</v>
      </c>
      <c r="E4" s="4">
        <v>183</v>
      </c>
    </row>
    <row r="5" ht="24" customHeight="1" spans="1:15">
      <c r="C5" s="2" t="s">
        <v>38</v>
      </c>
      <c r="D5" s="2" t="s">
        <v>39</v>
      </c>
      <c r="E5" s="2" t="s">
        <v>40</v>
      </c>
    </row>
    <row r="6" ht="24" customHeight="1" spans="1:15">
      <c r="C6" s="3" t="s">
        <v>41</v>
      </c>
      <c r="D6" s="3" t="s">
        <v>42</v>
      </c>
      <c r="E6" s="4">
        <v>209</v>
      </c>
    </row>
    <row r="7" ht="24" customHeight="1" spans="1:15">
      <c r="C7" s="2" t="s">
        <v>38</v>
      </c>
      <c r="D7" s="2" t="s">
        <v>39</v>
      </c>
      <c r="E7" s="2" t="s">
        <v>40</v>
      </c>
    </row>
    <row r="8" ht="24" customHeight="1" spans="1:15">
      <c r="C8" s="3" t="s">
        <v>34</v>
      </c>
      <c r="D8" s="3" t="s">
        <v>31</v>
      </c>
      <c r="E8" s="4">
        <v>270</v>
      </c>
      <c r="M8" s="2" t="s">
        <v>38</v>
      </c>
      <c r="N8" s="2" t="s">
        <v>39</v>
      </c>
      <c r="O8" s="2" t="s">
        <v>40</v>
      </c>
    </row>
    <row r="9" ht="24" customHeight="1" spans="1:15">
      <c r="C9" s="2" t="s">
        <v>38</v>
      </c>
      <c r="D9" s="2" t="s">
        <v>39</v>
      </c>
      <c r="E9" s="2" t="s">
        <v>40</v>
      </c>
      <c r="M9" s="3" t="s">
        <v>30</v>
      </c>
      <c r="N9" s="3" t="s">
        <v>31</v>
      </c>
      <c r="O9" s="4">
        <v>228</v>
      </c>
    </row>
    <row r="10" spans="1:15">
      <c r="M10" s="3" t="s">
        <v>34</v>
      </c>
      <c r="N10" s="3" t="s">
        <v>31</v>
      </c>
      <c r="O10" s="4">
        <v>270</v>
      </c>
    </row>
    <row r="11" spans="1:15">
      <c r="M11" s="6" t="s">
        <v>36</v>
      </c>
      <c r="N11" s="6" t="s">
        <v>37</v>
      </c>
      <c r="O11" s="7">
        <v>183</v>
      </c>
    </row>
    <row r="12" ht="15" spans="1:15">
      <c r="A12" s="2" t="s">
        <v>43</v>
      </c>
      <c r="B12" s="2" t="s">
        <v>17</v>
      </c>
      <c r="C12" s="2" t="s">
        <v>38</v>
      </c>
      <c r="D12" s="2" t="s">
        <v>39</v>
      </c>
      <c r="E12" s="2" t="s">
        <v>40</v>
      </c>
      <c r="F12" s="2" t="s">
        <v>44</v>
      </c>
      <c r="M12" s="6" t="s">
        <v>41</v>
      </c>
      <c r="N12" s="6" t="s">
        <v>42</v>
      </c>
      <c r="O12" s="7">
        <v>209</v>
      </c>
    </row>
    <row r="13" ht="30" spans="1:15">
      <c r="A13" s="8" t="s">
        <v>28</v>
      </c>
      <c r="B13" s="9" t="s">
        <v>29</v>
      </c>
      <c r="C13" s="3" t="s">
        <v>30</v>
      </c>
      <c r="D13" s="3" t="s">
        <v>31</v>
      </c>
      <c r="E13" s="4">
        <v>228</v>
      </c>
      <c r="F13" s="10">
        <v>1</v>
      </c>
      <c r="M13" s="11" t="s">
        <v>45</v>
      </c>
      <c r="N13" s="11"/>
      <c r="O13" s="11">
        <f>SUM(O9:O12)</f>
        <v>890</v>
      </c>
    </row>
    <row r="14" ht="15" spans="1:15">
      <c r="A14" s="12" t="s">
        <v>45</v>
      </c>
      <c r="B14" s="6"/>
      <c r="C14" s="13" t="s">
        <v>45</v>
      </c>
      <c r="D14" s="9"/>
      <c r="E14" s="9">
        <f>SUM(E13:E13)</f>
        <v>228</v>
      </c>
      <c r="F14" s="9"/>
    </row>
    <row r="16" ht="15" spans="1:15">
      <c r="A16" s="2" t="s">
        <v>43</v>
      </c>
      <c r="B16" s="2" t="s">
        <v>17</v>
      </c>
      <c r="C16" s="2" t="s">
        <v>38</v>
      </c>
      <c r="D16" s="2" t="s">
        <v>39</v>
      </c>
      <c r="E16" s="2" t="s">
        <v>40</v>
      </c>
      <c r="F16" s="2" t="s">
        <v>44</v>
      </c>
    </row>
    <row r="17" ht="30" spans="1:6">
      <c r="A17" s="8" t="s">
        <v>28</v>
      </c>
      <c r="B17" s="9" t="s">
        <v>29</v>
      </c>
      <c r="C17" s="3" t="s">
        <v>34</v>
      </c>
      <c r="D17" s="3" t="s">
        <v>31</v>
      </c>
      <c r="E17" s="4">
        <v>270</v>
      </c>
      <c r="F17" s="10">
        <v>1</v>
      </c>
    </row>
    <row r="18" ht="15" spans="1:6">
      <c r="A18" s="12" t="s">
        <v>45</v>
      </c>
      <c r="B18" s="6"/>
      <c r="C18" s="13" t="s">
        <v>45</v>
      </c>
      <c r="D18" s="9"/>
      <c r="E18" s="9">
        <f>SUM(E17:E17)</f>
        <v>270</v>
      </c>
      <c r="F18" s="9"/>
    </row>
    <row r="20" ht="15" spans="1:6">
      <c r="A20" s="2" t="s">
        <v>43</v>
      </c>
      <c r="B20" s="2" t="s">
        <v>17</v>
      </c>
      <c r="C20" s="2" t="s">
        <v>38</v>
      </c>
      <c r="D20" s="2" t="s">
        <v>39</v>
      </c>
      <c r="E20" s="2" t="s">
        <v>40</v>
      </c>
      <c r="F20" s="2" t="s">
        <v>44</v>
      </c>
    </row>
    <row r="21" spans="1:6">
      <c r="A21" s="14" t="s">
        <v>28</v>
      </c>
      <c r="B21" s="15" t="s">
        <v>29</v>
      </c>
      <c r="C21" s="6" t="s">
        <v>36</v>
      </c>
      <c r="D21" s="6" t="s">
        <v>37</v>
      </c>
      <c r="E21" s="7">
        <v>183</v>
      </c>
      <c r="F21" s="16">
        <v>1</v>
      </c>
    </row>
    <row r="22" spans="1:6">
      <c r="A22" s="17"/>
      <c r="B22" s="18"/>
      <c r="C22" s="19" t="s">
        <v>41</v>
      </c>
      <c r="D22" s="19" t="s">
        <v>42</v>
      </c>
      <c r="E22" s="20">
        <v>209</v>
      </c>
      <c r="F22" s="21"/>
    </row>
    <row r="23" ht="15" spans="1:6">
      <c r="A23" s="12" t="s">
        <v>45</v>
      </c>
      <c r="B23" s="6"/>
      <c r="C23" s="13" t="s">
        <v>45</v>
      </c>
      <c r="D23" s="9"/>
      <c r="E23" s="9">
        <f>SUM(E21:E22)</f>
        <v>392</v>
      </c>
      <c r="F23" s="9"/>
    </row>
    <row r="25" ht="46.5" spans="1:6">
      <c r="A25" s="22" t="s">
        <v>46</v>
      </c>
    </row>
    <row r="26" ht="46.5" spans="1:6">
      <c r="A26" s="22" t="s">
        <v>47</v>
      </c>
    </row>
    <row r="27" ht="46.5" spans="1:6">
      <c r="A27" s="22" t="s">
        <v>48</v>
      </c>
    </row>
  </sheetData>
  <sortState ref="C2:F10">
    <sortCondition ref="F2"/>
  </sortState>
  <mergeCells count="3">
    <mergeCell ref="A21:A22"/>
    <mergeCell ref="B21:B22"/>
    <mergeCell ref="F21:F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嘉元</vt:lpstr>
      <vt:lpstr>徽鹰</vt:lpstr>
      <vt:lpstr>新时代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2026-04-13T05:45:00Z</dcterms:created>
  <dcterms:modified xsi:type="dcterms:W3CDTF">2026-04-13T11:09:00Z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8061DCF5B2954EB0BC532AE9BC1A7057_11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