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<sst xmlns="http://schemas.openxmlformats.org/spreadsheetml/2006/main" count="36" uniqueCount="36">
  <si>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</si>
  <si>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</si>
  <si>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</si>
  <si>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</si>
  <si>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邮政快递：8443329646813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</si>
  <si>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</si>
  <si>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</si>
  <si>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</si>
  <si>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</si>
  <si>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</si>
  <si>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</si>
  <si>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</si>
  <si>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</si>
  <si>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</si>
  <si>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</si>
  <si>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</si>
  <si>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</si>
  <si>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</si>
  <si>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</si>
  <si>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</si>
  <si>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</si>
  <si>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</si>
  <si>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</si>
  <si>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</si>
  <si>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</si>
  <si>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</si>
  <si>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</si>
  <si>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</si>
  <si>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RHZKMZH061</t>
  </si>
  <si>
    <t>ZHLOP26001-MRZCALL062-米黄色吊粒-21CM，95</t>
  </si>
  <si>
    <t>5157/077 款</t>
  </si>
  <si>
    <t>14*36*9</t>
  </si>
  <si>
    <t>RSHQKZH0189</t>
  </si>
  <si>
    <t>ZHLOP25007-1厘米色蜡绳/新版-21CM</t>
  </si>
  <si>
    <t>40625，4241/021/250 款，2000，
40626，4241/021/052 款，3400，
41169，4241/021/400 款，1150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</si>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</sst>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H9" sqref="H9: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46121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95</v>
      </c>
      <c r="E9" s="29">
        <f>+D9*0.05</f>
        <v>4.75</v>
      </c>
      <c r="F9" s="29">
        <f>+D9+E9</f>
        <v>99.75</v>
      </c>
      <c r="G9" s="30">
        <v>1</v>
      </c>
      <c r="H9" s="30">
        <f>I9-0.13</f>
        <v>1.13</v>
      </c>
      <c r="I9" s="39">
        <v>1.26</v>
      </c>
      <c r="J9" s="39" t="s">
        <v>31</v>
      </c>
      <c r="K9" s="30">
        <v>0.005</v>
      </c>
    </row>
    <row r="10" customFormat="1" ht="98" customHeight="1" spans="1:11">
      <c r="A10" s="26" t="s">
        <v>32</v>
      </c>
      <c r="B10" s="26" t="s">
        <v>33</v>
      </c>
      <c r="C10" s="27" t="s">
        <v>34</v>
      </c>
      <c r="D10" s="28">
        <f>2000+3400+1150</f>
        <v>6550</v>
      </c>
      <c r="E10" s="31">
        <f>D10*0.05</f>
        <v>327.5</v>
      </c>
      <c r="F10" s="31">
        <f>D10+E10</f>
        <v>6877.5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6645</v>
      </c>
      <c r="E12" s="37">
        <f>SUM(E9:E10)</f>
        <v>332.25</v>
      </c>
      <c r="F12" s="37">
        <f>SUM(F9:F10)</f>
        <v>6977.25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2026-04-09T09:40:45Z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