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<sst xmlns="http://schemas.openxmlformats.org/spreadsheetml/2006/main" count="36" uniqueCount="35">
  <si>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</si>
  <si>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</si>
  <si>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</si>
  <si>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</si>
  <si>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邮政快递：8443325994713</t>
  </si>
  <si>
    <t>收件地址：许冬英，13656283336，南通通州区先锋镇青年东路88号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</si>
  <si>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</si>
  <si>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</si>
  <si>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</si>
  <si>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</si>
  <si>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</si>
  <si>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</si>
  <si>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</si>
  <si>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</si>
  <si>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</si>
  <si>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</si>
  <si>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</si>
  <si>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</si>
  <si>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</si>
  <si>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</si>
  <si>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</si>
  <si>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</si>
  <si>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</si>
  <si>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</si>
  <si>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</si>
  <si>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</si>
  <si>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</si>
  <si>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</si>
  <si>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RNTJRTZH033</t>
  </si>
  <si>
    <t>ZHLOP25007-1厘米色蜡绳/新版-21CM</t>
  </si>
  <si>
    <t>39066，9300/043/020/99 款，607，
39066，9300/043/021/99 款，607</t>
  </si>
  <si>
    <t>15*37*13</t>
  </si>
  <si>
    <t>RNTJRTZH032</t>
  </si>
  <si>
    <t>27043，3331/043/700/02 款，3300，
27043，3331/043/712/03 款，4000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</si>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</sst>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f>607+607</f>
        <v>1214</v>
      </c>
      <c r="E9" s="29">
        <f>+D9*0.05</f>
        <v>60.7</v>
      </c>
      <c r="F9" s="29">
        <f>+D9+E9</f>
        <v>1274.7</v>
      </c>
      <c r="G9" s="30">
        <v>1</v>
      </c>
      <c r="H9" s="30">
        <f>I9-0.15</f>
        <v>1.49</v>
      </c>
      <c r="I9" s="39">
        <v>1.64</v>
      </c>
      <c r="J9" s="39" t="s">
        <v>31</v>
      </c>
      <c r="K9" s="30">
        <v>0.007</v>
      </c>
    </row>
    <row r="10" customFormat="1" ht="55" customHeight="1" spans="1:11">
      <c r="A10" s="26" t="s">
        <v>32</v>
      </c>
      <c r="B10" s="26" t="s">
        <v>29</v>
      </c>
      <c r="C10" s="27" t="s">
        <v>33</v>
      </c>
      <c r="D10" s="28">
        <f>3300+4000</f>
        <v>7300</v>
      </c>
      <c r="E10" s="31">
        <f>D10*0.05</f>
        <v>365</v>
      </c>
      <c r="F10" s="31">
        <f>D10+E10</f>
        <v>7665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34</v>
      </c>
      <c r="B12" s="34"/>
      <c r="C12" s="34"/>
      <c r="D12" s="37">
        <f>SUM(D9:D10)</f>
        <v>8514</v>
      </c>
      <c r="E12" s="37">
        <f>SUM(E9:E10)</f>
        <v>425.7</v>
      </c>
      <c r="F12" s="37">
        <f>SUM(F9:F10)</f>
        <v>8939.7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2026-04-09T09:39:03Z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