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<sst xmlns="http://schemas.openxmlformats.org/spreadsheetml/2006/main" count="51" uniqueCount="51">
  <si>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</si>
  <si>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</si>
  <si>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</si>
  <si>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SF1572111679152 哲铭服饰有限公司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</si>
  <si>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</si>
  <si>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</si>
  <si>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</si>
  <si>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</si>
  <si>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</si>
  <si>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</si>
  <si>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</si>
  <si>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</si>
  <si>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</si>
  <si>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</si>
  <si>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</si>
  <si>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</si>
  <si>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</si>
  <si>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</si>
  <si>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</si>
  <si>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</si>
  <si>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</si>
  <si>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</si>
  <si>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</si>
  <si>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</si>
  <si>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</si>
  <si>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</si>
  <si>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</si>
  <si>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</si>
  <si>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 黑底主标</t>
  </si>
  <si>
    <t>黑色</t>
  </si>
  <si>
    <t>1-1</t>
  </si>
  <si>
    <t>袋装</t>
  </si>
  <si>
    <t>JJW-PL001-BK
黑底尺码标</t>
  </si>
  <si>
    <t>总计</t>
  </si>
  <si>
    <t>Factory name (工厂名称)</t>
  </si>
  <si>
    <t>（在此贴实样图片）</t>
  </si>
  <si>
    <t>PO. Number(订单号)</t>
  </si>
  <si>
    <t>S26040301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</si>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</sst>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3" workbookViewId="0">
      <selection activeCell="H13" sqref="H13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46126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174086</v>
      </c>
      <c r="C9" s="46" t="s">
        <v>29</v>
      </c>
      <c r="D9" s="45"/>
      <c r="E9" s="47"/>
      <c r="F9" s="48">
        <v>1500</v>
      </c>
      <c r="G9" s="49">
        <f t="shared" ref="G9:G22" si="0">F9*0.02</f>
        <v>30</v>
      </c>
      <c r="H9" s="49">
        <f t="shared" ref="H9:H22" si="1">F9+G9</f>
        <v>1530</v>
      </c>
      <c r="I9" s="50" t="s">
        <v>30</v>
      </c>
      <c r="J9" s="51">
        <v>1</v>
      </c>
      <c r="K9" s="51">
        <v>1.5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98</v>
      </c>
      <c r="G10" s="49">
        <f t="shared" si="0"/>
        <v>1.96</v>
      </c>
      <c r="H10" s="49">
        <f t="shared" si="1"/>
        <v>99.96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262</v>
      </c>
      <c r="G11" s="49">
        <f t="shared" si="0"/>
        <v>5.24</v>
      </c>
      <c r="H11" s="49">
        <f t="shared" si="1"/>
        <v>267.24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330</v>
      </c>
      <c r="G12" s="49">
        <f t="shared" si="0"/>
        <v>6.6</v>
      </c>
      <c r="H12" s="49">
        <f t="shared" si="1"/>
        <v>336.6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368</v>
      </c>
      <c r="G13" s="49">
        <f t="shared" si="0"/>
        <v>7.36</v>
      </c>
      <c r="H13" s="49">
        <f t="shared" si="1"/>
        <v>375.36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262</v>
      </c>
      <c r="G14" s="49">
        <f t="shared" si="0"/>
        <v>5.24</v>
      </c>
      <c r="H14" s="49">
        <f t="shared" si="1"/>
        <v>267.24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180</v>
      </c>
      <c r="G15" s="49">
        <f t="shared" si="0"/>
        <v>3.6</v>
      </c>
      <c r="H15" s="49">
        <f t="shared" si="1"/>
        <v>183.6</v>
      </c>
      <c r="I15" s="55"/>
      <c r="J15" s="56"/>
      <c r="K15" s="56"/>
      <c r="L15" s="55"/>
    </row>
    <row r="16" ht="24" customHeight="1" spans="1:12">
      <c r="A16" s="58"/>
      <c r="B16" s="59"/>
      <c r="C16" s="59"/>
      <c r="D16" s="60"/>
      <c r="E16" s="60"/>
      <c r="F16" s="61"/>
      <c r="G16" s="62"/>
      <c r="H16" s="62"/>
      <c r="I16" s="62"/>
      <c r="J16" s="62"/>
      <c r="K16" s="62"/>
      <c r="L16" s="47"/>
    </row>
    <row r="17" ht="24" customHeight="1" spans="1:12">
      <c r="A17" s="58"/>
      <c r="B17" s="59"/>
      <c r="C17" s="59"/>
      <c r="D17" s="60"/>
      <c r="E17" s="60"/>
      <c r="F17" s="61"/>
      <c r="G17" s="62"/>
      <c r="H17" s="62"/>
      <c r="I17" s="62"/>
      <c r="J17" s="62"/>
      <c r="K17" s="62"/>
      <c r="L17" s="47"/>
    </row>
    <row r="18" ht="24" customHeight="1" spans="1:12">
      <c r="A18" s="58"/>
      <c r="B18" s="59"/>
      <c r="C18" s="59"/>
      <c r="D18" s="60"/>
      <c r="E18" s="60"/>
      <c r="F18" s="61"/>
      <c r="G18" s="62"/>
      <c r="H18" s="62"/>
      <c r="I18" s="62"/>
      <c r="J18" s="62"/>
      <c r="K18" s="62"/>
      <c r="L18" s="47"/>
    </row>
    <row r="19" ht="24" customHeight="1" spans="1:12">
      <c r="A19" s="58"/>
      <c r="B19" s="59"/>
      <c r="C19" s="59"/>
      <c r="D19" s="60"/>
      <c r="E19" s="60"/>
      <c r="F19" s="61"/>
      <c r="G19" s="62"/>
      <c r="H19" s="62"/>
      <c r="I19" s="62"/>
      <c r="J19" s="62"/>
      <c r="K19" s="62"/>
      <c r="L19" s="47"/>
    </row>
    <row r="20" ht="24" customHeight="1" spans="1:12">
      <c r="A20" s="58"/>
      <c r="B20" s="59"/>
      <c r="C20" s="59"/>
      <c r="D20" s="60"/>
      <c r="E20" s="60"/>
      <c r="F20" s="61"/>
      <c r="G20" s="62"/>
      <c r="H20" s="62"/>
      <c r="I20" s="62"/>
      <c r="J20" s="62"/>
      <c r="K20" s="62"/>
      <c r="L20" s="47"/>
    </row>
    <row r="21" ht="24" customHeight="1" spans="1:12">
      <c r="A21" s="58"/>
      <c r="B21" s="59"/>
      <c r="C21" s="59"/>
      <c r="D21" s="60"/>
      <c r="E21" s="60"/>
      <c r="F21" s="61"/>
      <c r="G21" s="62"/>
      <c r="H21" s="62"/>
      <c r="I21" s="62"/>
      <c r="J21" s="62"/>
      <c r="K21" s="62"/>
      <c r="L21" s="47"/>
    </row>
    <row r="22" ht="24" customHeight="1" spans="1:12">
      <c r="A22" s="58"/>
      <c r="B22" s="59"/>
      <c r="C22" s="59"/>
      <c r="D22" s="60"/>
      <c r="E22" s="60"/>
      <c r="F22" s="61"/>
      <c r="G22" s="62"/>
      <c r="H22" s="62"/>
      <c r="I22" s="62"/>
      <c r="J22" s="62"/>
      <c r="K22" s="62"/>
      <c r="L22" s="47"/>
    </row>
    <row r="23" ht="24" customHeight="1" spans="1:12">
      <c r="A23" s="58"/>
      <c r="B23" s="59"/>
      <c r="C23" s="59"/>
      <c r="D23" s="60"/>
      <c r="E23" s="60"/>
      <c r="F23" s="61"/>
      <c r="G23" s="62"/>
      <c r="H23" s="62"/>
      <c r="I23" s="62"/>
      <c r="J23" s="62"/>
      <c r="K23" s="62"/>
      <c r="L23" s="47"/>
    </row>
    <row r="24" ht="24" customHeight="1" spans="1:12">
      <c r="A24" s="58"/>
      <c r="B24" s="59"/>
      <c r="C24" s="59"/>
      <c r="D24" s="60"/>
      <c r="E24" s="60"/>
      <c r="F24" s="61"/>
      <c r="G24" s="62"/>
      <c r="H24" s="62"/>
      <c r="I24" s="62"/>
      <c r="J24" s="62"/>
      <c r="K24" s="62"/>
      <c r="L24" s="47"/>
    </row>
    <row r="25" ht="15" spans="1:12">
      <c r="A25" s="47" t="s">
        <v>33</v>
      </c>
      <c r="B25" s="63"/>
      <c r="C25" s="63"/>
      <c r="D25" s="63"/>
      <c r="E25" s="62"/>
      <c r="F25" s="64">
        <f>SUM(F9:F16)</f>
        <v>3000</v>
      </c>
      <c r="G25" s="64">
        <f>SUM(G9:G16)</f>
        <v>60</v>
      </c>
      <c r="H25" s="64">
        <f>SUM(H9:H16)</f>
        <v>3060</v>
      </c>
      <c r="I25" s="64" t="str">
        <f>I9</f>
        <v>1-1</v>
      </c>
      <c r="J25" s="65">
        <f>SUM(J9:J16)</f>
        <v>1</v>
      </c>
      <c r="K25" s="65">
        <f>SUM(K9:K16)</f>
        <v>1.5</v>
      </c>
      <c r="L25" s="64" t="str">
        <f>L9</f>
        <v>袋装</v>
      </c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174086</v>
      </c>
      <c r="C4" s="10"/>
    </row>
    <row r="5" ht="41" customHeight="1" spans="1:3">
      <c r="A5" s="4" t="s">
        <v>40</v>
      </c>
      <c r="B5" s="11" t="str">
        <f>箱单!A9&amp;"+"&amp;箱单!A10</f>
        <v>JJW-WL004-EF-BK 黑底主标+JJW-PL001-BK
黑底尺码标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箱单!F25</f>
        <v>3000</v>
      </c>
      <c r="C7" s="14"/>
    </row>
    <row r="8" ht="41" customHeight="1" spans="1:3">
      <c r="A8" s="4" t="s">
        <v>45</v>
      </c>
      <c r="B8" s="11" t="str">
        <f>箱单!L9</f>
        <v>袋装</v>
      </c>
      <c r="C8" s="15" t="s">
        <v>46</v>
      </c>
    </row>
    <row r="9" ht="41" customHeight="1" spans="1:3">
      <c r="A9" s="4" t="s">
        <v>47</v>
      </c>
      <c r="B9" s="16" t="str">
        <f>箱单!K9&amp;"KG"</f>
        <v>1.5KG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2026-04-14T08:05:22Z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A130D021F5BC4702BDA45263E31B92E4_13</vt:lpwstr>
  </property>
  <property fmtid="{D5CDD505-2E9C-101B-9397-08002B2CF9AE}" pid="4" name="CalculationRule">
    <vt:i4>0</vt:i4>
  </property>
</Properties>
</file>