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40779 " sheetId="7" r:id="rId1"/>
  </sheets>
  <externalReferences>
    <externalReference r:id="rId2"/>
    <externalReference r:id="rId3"/>
  </externalReferences>
  <definedNames>
    <definedName name="_xlnm._FilterDatabase" localSheetId="0" hidden="1">'S26040779 '!#REF!</definedName>
    <definedName name="Ext">[1]LUT!$G$2</definedName>
    <definedName name="Gender">[1]LUT!$I$1:$BI$1</definedName>
    <definedName name="_xlnm.Print_Area" localSheetId="0">'S26040779 '!$A$1:$M$7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<sst xmlns="http://schemas.openxmlformats.org/spreadsheetml/2006/main" count="49" uniqueCount="46">
  <si>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</si>
  <si>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</si>
  <si>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</si>
  <si>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KY4001056009911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</si>
  <si>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</si>
  <si>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</si>
  <si>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</si>
  <si>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</si>
  <si>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</si>
  <si>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</si>
  <si>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</si>
  <si>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</si>
  <si>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</si>
  <si>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</si>
  <si>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</si>
  <si>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</si>
  <si>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</si>
  <si>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</si>
  <si>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</si>
  <si>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</si>
  <si>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</si>
  <si>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</si>
  <si>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</si>
  <si>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</si>
  <si>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</si>
  <si>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</si>
  <si>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</si>
  <si>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</si>
  <si>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</si>
  <si>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S26040779</t>
  </si>
  <si>
    <t>VEL-HL014-Anti</t>
  </si>
  <si>
    <t>FT03085</t>
  </si>
  <si>
    <r>
      <rPr>
        <sz val="10"/>
        <color theme="1"/>
        <rFont val="宋体"/>
        <charset val="134"/>
      </rPr>
      <t>银色</t>
    </r>
    <r>
      <rPr>
        <sz val="10"/>
        <color theme="1"/>
        <rFont val="Calibri"/>
        <charset val="134"/>
      </rPr>
      <t>+</t>
    </r>
    <r>
      <rPr>
        <sz val="10"/>
        <color theme="1"/>
        <rFont val="宋体"/>
        <charset val="134"/>
      </rPr>
      <t>防升华</t>
    </r>
  </si>
  <si>
    <t>1X</t>
  </si>
  <si>
    <t>1-1</t>
  </si>
  <si>
    <t>15</t>
  </si>
  <si>
    <t>16.2</t>
  </si>
  <si>
    <t>68*53*17</t>
  </si>
  <si>
    <t>2X</t>
  </si>
  <si>
    <t>3X</t>
  </si>
  <si>
    <t>VEL-LOGO001-Anti</t>
  </si>
  <si>
    <r>
      <rPr>
        <sz val="10"/>
        <color theme="1"/>
        <rFont val="宋体"/>
        <charset val="134"/>
      </rPr>
      <t>反光银</t>
    </r>
    <r>
      <rPr>
        <sz val="10"/>
        <color theme="1"/>
        <rFont val="Calibri"/>
        <charset val="134"/>
      </rPr>
      <t>+</t>
    </r>
    <r>
      <rPr>
        <sz val="10"/>
        <color theme="1"/>
        <rFont val="宋体"/>
        <charset val="134"/>
      </rPr>
      <t>防升华</t>
    </r>
  </si>
  <si>
    <t>VEL-HL014-Normal</t>
  </si>
  <si>
    <t>银色</t>
  </si>
  <si>
    <t>VEL-LOGO001-Normal</t>
  </si>
  <si>
    <t>反光银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</si>
</sst>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NumberFormat="1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49" fontId="13" fillId="0" borderId="5" xfId="52" applyNumberFormat="1" applyFont="1" applyFill="1" applyBorder="1" applyAlignment="1">
      <alignment horizontal="center" vertical="center" wrapText="1"/>
    </xf>
    <xf numFmtId="0" fontId="15" fillId="0" borderId="6" xfId="52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49" fontId="13" fillId="0" borderId="6" xfId="52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8134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</xdr:row>
      <xdr:rowOff>57150</xdr:rowOff>
    </xdr:from>
    <xdr:to>
      <xdr:col>11</xdr:col>
      <xdr:colOff>331470</xdr:colOff>
      <xdr:row>3</xdr:row>
      <xdr:rowOff>219075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4270" y="390525"/>
          <a:ext cx="219075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9.375" style="2" customWidth="1"/>
    <col min="3" max="3" width="21.75" style="2" customWidth="1"/>
    <col min="4" max="4" width="29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46127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24" customHeight="1" spans="1:13">
      <c r="A8" s="25" t="s">
        <v>29</v>
      </c>
      <c r="B8" s="26" t="s">
        <v>30</v>
      </c>
      <c r="C8" s="25" t="s">
        <v>31</v>
      </c>
      <c r="D8" s="27" t="s">
        <v>32</v>
      </c>
      <c r="E8" s="28" t="s">
        <v>33</v>
      </c>
      <c r="F8" s="29">
        <v>5772</v>
      </c>
      <c r="G8" s="30">
        <f>H8-F8</f>
        <v>288</v>
      </c>
      <c r="H8" s="28">
        <v>6060</v>
      </c>
      <c r="I8" s="31" t="s">
        <v>34</v>
      </c>
      <c r="J8" s="31" t="s">
        <v>35</v>
      </c>
      <c r="K8" s="31" t="s">
        <v>36</v>
      </c>
      <c r="L8" s="31" t="s">
        <v>37</v>
      </c>
      <c r="M8" s="21"/>
    </row>
    <row r="9" s="1" customFormat="1" ht="24" customHeight="1" spans="1:13">
      <c r="A9" s="25"/>
      <c r="B9" s="32"/>
      <c r="C9" s="25"/>
      <c r="D9" s="33"/>
      <c r="E9" s="28" t="s">
        <v>38</v>
      </c>
      <c r="F9" s="29">
        <v>3923</v>
      </c>
      <c r="G9" s="30">
        <f t="shared" ref="G9:G15" si="0">H9-F9</f>
        <v>187</v>
      </c>
      <c r="H9" s="28">
        <v>4110</v>
      </c>
      <c r="I9" s="34"/>
      <c r="J9" s="34"/>
      <c r="K9" s="34"/>
      <c r="L9" s="34"/>
      <c r="M9" s="21"/>
    </row>
    <row r="10" s="1" customFormat="1" ht="24" customHeight="1" spans="1:13">
      <c r="A10" s="25"/>
      <c r="B10" s="35"/>
      <c r="C10" s="25"/>
      <c r="D10" s="33"/>
      <c r="E10" s="28" t="s">
        <v>39</v>
      </c>
      <c r="F10" s="29">
        <v>1961</v>
      </c>
      <c r="G10" s="30">
        <f t="shared" si="0"/>
        <v>99</v>
      </c>
      <c r="H10" s="28">
        <v>2060</v>
      </c>
      <c r="I10" s="34"/>
      <c r="J10" s="34"/>
      <c r="K10" s="34"/>
      <c r="L10" s="34"/>
      <c r="M10" s="21"/>
    </row>
    <row r="11" s="1" customFormat="1" ht="24" customHeight="1" spans="1:13">
      <c r="A11" s="25"/>
      <c r="B11" s="36" t="s">
        <v>40</v>
      </c>
      <c r="C11" s="25"/>
      <c r="D11" s="27" t="s">
        <v>41</v>
      </c>
      <c r="E11" s="28"/>
      <c r="F11" s="28">
        <v>11544</v>
      </c>
      <c r="G11" s="30">
        <f t="shared" si="0"/>
        <v>556</v>
      </c>
      <c r="H11" s="28">
        <v>12100</v>
      </c>
      <c r="I11" s="34"/>
      <c r="J11" s="34"/>
      <c r="K11" s="34"/>
      <c r="L11" s="34"/>
      <c r="M11" s="21"/>
    </row>
    <row r="12" s="1" customFormat="1" ht="24" customHeight="1" spans="1:13">
      <c r="A12" s="25"/>
      <c r="B12" s="26" t="s">
        <v>42</v>
      </c>
      <c r="C12" s="25"/>
      <c r="D12" s="27" t="s">
        <v>43</v>
      </c>
      <c r="E12" s="28" t="s">
        <v>33</v>
      </c>
      <c r="F12" s="29">
        <v>3263</v>
      </c>
      <c r="G12" s="30">
        <f t="shared" si="0"/>
        <v>157</v>
      </c>
      <c r="H12" s="28">
        <v>3420</v>
      </c>
      <c r="I12" s="34"/>
      <c r="J12" s="34"/>
      <c r="K12" s="34"/>
      <c r="L12" s="34"/>
      <c r="M12" s="21"/>
    </row>
    <row r="13" s="1" customFormat="1" ht="24" customHeight="1" spans="1:13">
      <c r="A13" s="25"/>
      <c r="B13" s="32"/>
      <c r="C13" s="25"/>
      <c r="D13" s="33"/>
      <c r="E13" s="28" t="s">
        <v>38</v>
      </c>
      <c r="F13" s="29">
        <v>2176</v>
      </c>
      <c r="G13" s="30">
        <f t="shared" si="0"/>
        <v>104</v>
      </c>
      <c r="H13" s="28">
        <v>2280</v>
      </c>
      <c r="I13" s="34"/>
      <c r="J13" s="34"/>
      <c r="K13" s="34"/>
      <c r="L13" s="34"/>
      <c r="M13" s="21"/>
    </row>
    <row r="14" s="1" customFormat="1" ht="24" customHeight="1" spans="1:13">
      <c r="A14" s="25"/>
      <c r="B14" s="35"/>
      <c r="C14" s="25"/>
      <c r="D14" s="33"/>
      <c r="E14" s="28" t="s">
        <v>39</v>
      </c>
      <c r="F14" s="29">
        <v>1088</v>
      </c>
      <c r="G14" s="30">
        <f t="shared" si="0"/>
        <v>62</v>
      </c>
      <c r="H14" s="28">
        <v>1150</v>
      </c>
      <c r="I14" s="34"/>
      <c r="J14" s="34"/>
      <c r="K14" s="34"/>
      <c r="L14" s="34"/>
      <c r="M14" s="21"/>
    </row>
    <row r="15" s="1" customFormat="1" ht="24" customHeight="1" spans="1:13">
      <c r="A15" s="25"/>
      <c r="B15" s="36" t="s">
        <v>44</v>
      </c>
      <c r="C15" s="25"/>
      <c r="D15" s="27" t="s">
        <v>45</v>
      </c>
      <c r="E15" s="28"/>
      <c r="F15" s="28">
        <v>6402</v>
      </c>
      <c r="G15" s="30">
        <f t="shared" si="0"/>
        <v>298</v>
      </c>
      <c r="H15" s="28">
        <v>6700</v>
      </c>
      <c r="I15" s="37"/>
      <c r="J15" s="37"/>
      <c r="K15" s="37"/>
      <c r="L15" s="37"/>
      <c r="M15" s="21"/>
    </row>
    <row r="16" ht="20" customHeight="1" spans="1:13">
      <c r="A16" s="25"/>
      <c r="B16" s="36"/>
      <c r="C16" s="25"/>
      <c r="D16" s="28"/>
      <c r="E16" s="38"/>
      <c r="F16" s="39"/>
      <c r="G16" s="30"/>
      <c r="H16" s="25"/>
      <c r="I16" s="38"/>
      <c r="J16" s="40"/>
      <c r="K16" s="40"/>
      <c r="L16" s="38"/>
      <c r="M16" s="41"/>
    </row>
    <row r="17" ht="13.5" spans="1:12">
      <c r="A17" s="38"/>
      <c r="B17" s="38"/>
      <c r="C17" s="38"/>
      <c r="D17" s="38"/>
      <c r="E17" s="38"/>
      <c r="F17" s="38">
        <f>SUM(F8:F16)</f>
        <v>36129</v>
      </c>
      <c r="G17" s="42">
        <f>SUM(G8:G16)</f>
        <v>1751</v>
      </c>
      <c r="H17" s="38">
        <f>SUM(H8:H16)</f>
        <v>37880</v>
      </c>
      <c r="I17" s="38"/>
      <c r="J17" s="40"/>
      <c r="K17" s="40"/>
      <c r="L17" s="38"/>
    </row>
    <row r="18" spans="1:12">
      <c r="G18"/>
    </row>
  </sheetData>
  <mergeCells count="14">
    <mergeCell ref="A1:L1"/>
    <mergeCell ref="A2:L2"/>
    <mergeCell ref="E3:F3"/>
    <mergeCell ref="A8:A15"/>
    <mergeCell ref="B8:B10"/>
    <mergeCell ref="B12:B14"/>
    <mergeCell ref="C8:C15"/>
    <mergeCell ref="D8:D10"/>
    <mergeCell ref="D12:D14"/>
    <mergeCell ref="I8:I15"/>
    <mergeCell ref="J8:J15"/>
    <mergeCell ref="K8:K15"/>
    <mergeCell ref="L8:L15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S26040779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2026-04-15T09:17:26Z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